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68" i="1" l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31" i="1"/>
  <c r="AM431" i="1"/>
  <c r="Y431" i="1"/>
  <c r="V431" i="1"/>
  <c r="U431" i="1"/>
  <c r="T431" i="1"/>
  <c r="Y430" i="1"/>
  <c r="V430" i="1"/>
  <c r="U430" i="1"/>
  <c r="T430" i="1"/>
  <c r="Y429" i="1"/>
  <c r="V429" i="1"/>
  <c r="U429" i="1"/>
  <c r="T429" i="1"/>
  <c r="Y428" i="1"/>
  <c r="V428" i="1"/>
  <c r="U428" i="1"/>
  <c r="T428" i="1"/>
  <c r="Y427" i="1"/>
  <c r="V427" i="1"/>
  <c r="U427" i="1"/>
  <c r="T427" i="1"/>
  <c r="AN426" i="1"/>
  <c r="AM426" i="1"/>
  <c r="Y426" i="1"/>
  <c r="V426" i="1"/>
  <c r="U426" i="1"/>
  <c r="T426" i="1"/>
  <c r="Y425" i="1"/>
  <c r="V425" i="1"/>
  <c r="U425" i="1"/>
  <c r="T425" i="1"/>
  <c r="Y424" i="1"/>
  <c r="V424" i="1"/>
  <c r="U424" i="1"/>
  <c r="T424" i="1"/>
  <c r="Y423" i="1"/>
  <c r="V423" i="1"/>
  <c r="U423" i="1"/>
  <c r="T423" i="1"/>
  <c r="AN422" i="1"/>
  <c r="AM422" i="1"/>
  <c r="Y422" i="1"/>
  <c r="V422" i="1"/>
  <c r="U422" i="1"/>
  <c r="T422" i="1"/>
  <c r="Y421" i="1"/>
  <c r="V421" i="1"/>
  <c r="U421" i="1"/>
  <c r="T421" i="1"/>
  <c r="Y420" i="1"/>
  <c r="V420" i="1"/>
  <c r="U420" i="1"/>
  <c r="T420" i="1"/>
  <c r="AN419" i="1"/>
  <c r="AM419" i="1"/>
  <c r="Y419" i="1"/>
  <c r="V419" i="1"/>
  <c r="U419" i="1"/>
  <c r="T419" i="1"/>
  <c r="Y418" i="1"/>
  <c r="V418" i="1"/>
  <c r="U418" i="1"/>
  <c r="T418" i="1"/>
  <c r="AN417" i="1"/>
  <c r="AM417" i="1"/>
  <c r="Y417" i="1"/>
  <c r="V417" i="1"/>
  <c r="U417" i="1"/>
  <c r="T417" i="1"/>
  <c r="Y416" i="1"/>
  <c r="V416" i="1"/>
  <c r="U416" i="1"/>
  <c r="T416" i="1"/>
  <c r="Y415" i="1"/>
  <c r="V415" i="1"/>
  <c r="U415" i="1"/>
  <c r="T415" i="1"/>
  <c r="Y414" i="1"/>
  <c r="V414" i="1"/>
  <c r="U414" i="1"/>
  <c r="T414" i="1"/>
  <c r="Y413" i="1"/>
  <c r="V413" i="1"/>
  <c r="U413" i="1"/>
  <c r="T413" i="1"/>
  <c r="AN412" i="1"/>
  <c r="AM412" i="1"/>
  <c r="Y412" i="1"/>
  <c r="V412" i="1"/>
  <c r="U412" i="1"/>
  <c r="T412" i="1"/>
  <c r="Y411" i="1"/>
  <c r="V411" i="1"/>
  <c r="U411" i="1"/>
  <c r="T411" i="1"/>
  <c r="Y410" i="1"/>
  <c r="V410" i="1"/>
  <c r="U410" i="1"/>
  <c r="T410" i="1"/>
  <c r="AN409" i="1"/>
  <c r="AM409" i="1"/>
  <c r="Y409" i="1"/>
  <c r="V409" i="1"/>
  <c r="U409" i="1"/>
  <c r="T409" i="1"/>
  <c r="Y408" i="1"/>
  <c r="V408" i="1"/>
  <c r="U408" i="1"/>
  <c r="T408" i="1"/>
  <c r="AN407" i="1"/>
  <c r="AM407" i="1"/>
  <c r="Y407" i="1"/>
  <c r="V407" i="1"/>
  <c r="U407" i="1"/>
  <c r="T407" i="1"/>
  <c r="Y406" i="1"/>
  <c r="V406" i="1"/>
  <c r="U406" i="1"/>
  <c r="T406" i="1"/>
  <c r="Y405" i="1"/>
  <c r="V405" i="1"/>
  <c r="U405" i="1"/>
  <c r="T405" i="1"/>
  <c r="Y404" i="1"/>
  <c r="V404" i="1"/>
  <c r="U404" i="1"/>
  <c r="T404" i="1"/>
  <c r="AN403" i="1"/>
  <c r="AM403" i="1"/>
  <c r="Y403" i="1"/>
  <c r="V403" i="1"/>
  <c r="U403" i="1"/>
  <c r="T403" i="1"/>
  <c r="Y402" i="1"/>
  <c r="V402" i="1"/>
  <c r="U402" i="1"/>
  <c r="T402" i="1"/>
  <c r="Y401" i="1"/>
  <c r="V401" i="1"/>
  <c r="U401" i="1"/>
  <c r="T401" i="1"/>
  <c r="Y400" i="1"/>
  <c r="V400" i="1"/>
  <c r="U400" i="1"/>
  <c r="T400" i="1"/>
  <c r="AN399" i="1"/>
  <c r="AM399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Y395" i="1"/>
  <c r="V395" i="1"/>
  <c r="U395" i="1"/>
  <c r="T395" i="1"/>
  <c r="AN394" i="1"/>
  <c r="AM394" i="1"/>
  <c r="Y394" i="1"/>
  <c r="V394" i="1"/>
  <c r="U394" i="1"/>
  <c r="T394" i="1"/>
  <c r="AN393" i="1"/>
  <c r="AM393" i="1"/>
  <c r="Y393" i="1"/>
  <c r="V393" i="1"/>
  <c r="U393" i="1"/>
  <c r="T393" i="1"/>
  <c r="Y392" i="1"/>
  <c r="V392" i="1"/>
  <c r="U392" i="1"/>
  <c r="T392" i="1"/>
  <c r="AN391" i="1"/>
  <c r="AM391" i="1"/>
  <c r="Y391" i="1"/>
  <c r="V391" i="1"/>
  <c r="U391" i="1"/>
  <c r="T391" i="1"/>
  <c r="AN390" i="1"/>
  <c r="AM390" i="1"/>
  <c r="Y390" i="1"/>
  <c r="V390" i="1"/>
  <c r="U390" i="1"/>
  <c r="T390" i="1"/>
  <c r="Y389" i="1"/>
  <c r="V389" i="1"/>
  <c r="U389" i="1"/>
  <c r="T389" i="1"/>
  <c r="Y388" i="1"/>
  <c r="V388" i="1"/>
  <c r="U388" i="1"/>
  <c r="T388" i="1"/>
  <c r="AN387" i="1"/>
  <c r="AM387" i="1"/>
  <c r="Y387" i="1"/>
  <c r="V387" i="1"/>
  <c r="U387" i="1"/>
  <c r="T387" i="1"/>
  <c r="Y386" i="1"/>
  <c r="V386" i="1"/>
  <c r="U386" i="1"/>
  <c r="T386" i="1"/>
  <c r="AN385" i="1"/>
  <c r="AM385" i="1"/>
  <c r="Y385" i="1"/>
  <c r="V385" i="1"/>
  <c r="U385" i="1"/>
  <c r="T385" i="1"/>
  <c r="Y384" i="1"/>
  <c r="V384" i="1"/>
  <c r="U384" i="1"/>
  <c r="T384" i="1"/>
  <c r="AN383" i="1"/>
  <c r="AM383" i="1"/>
  <c r="Y383" i="1"/>
  <c r="V383" i="1"/>
  <c r="U383" i="1"/>
  <c r="T383" i="1"/>
  <c r="Y382" i="1"/>
  <c r="V382" i="1"/>
  <c r="U382" i="1"/>
  <c r="T382" i="1"/>
  <c r="Y381" i="1"/>
  <c r="V381" i="1"/>
  <c r="U381" i="1"/>
  <c r="T381" i="1"/>
  <c r="Y380" i="1"/>
  <c r="V380" i="1"/>
  <c r="U380" i="1"/>
  <c r="T380" i="1"/>
  <c r="Y379" i="1"/>
  <c r="V379" i="1"/>
  <c r="U379" i="1"/>
  <c r="T379" i="1"/>
  <c r="AN378" i="1"/>
  <c r="AM378" i="1"/>
  <c r="Y378" i="1"/>
  <c r="V378" i="1"/>
  <c r="U378" i="1"/>
  <c r="T378" i="1"/>
  <c r="Y377" i="1"/>
  <c r="V377" i="1"/>
  <c r="U377" i="1"/>
  <c r="T377" i="1"/>
  <c r="Y376" i="1"/>
  <c r="V376" i="1"/>
  <c r="U376" i="1"/>
  <c r="T376" i="1"/>
  <c r="Y375" i="1"/>
  <c r="V375" i="1"/>
  <c r="U375" i="1"/>
  <c r="T375" i="1"/>
  <c r="AN374" i="1"/>
  <c r="AM374" i="1"/>
  <c r="Y374" i="1"/>
  <c r="V374" i="1"/>
  <c r="U374" i="1"/>
  <c r="T374" i="1"/>
  <c r="Y373" i="1"/>
  <c r="V373" i="1"/>
  <c r="U373" i="1"/>
  <c r="T373" i="1"/>
  <c r="Y372" i="1"/>
  <c r="V372" i="1"/>
  <c r="U372" i="1"/>
  <c r="T372" i="1"/>
  <c r="AN371" i="1"/>
  <c r="AM371" i="1"/>
  <c r="Y371" i="1"/>
  <c r="V371" i="1"/>
  <c r="U371" i="1"/>
  <c r="T371" i="1"/>
  <c r="Y370" i="1"/>
  <c r="V370" i="1"/>
  <c r="U370" i="1"/>
  <c r="T370" i="1"/>
  <c r="AN369" i="1"/>
  <c r="AM369" i="1"/>
  <c r="Y369" i="1"/>
  <c r="V369" i="1"/>
  <c r="U369" i="1"/>
  <c r="T369" i="1"/>
  <c r="Y368" i="1"/>
  <c r="V368" i="1"/>
  <c r="U368" i="1"/>
  <c r="T368" i="1"/>
  <c r="AN367" i="1"/>
  <c r="AM367" i="1"/>
  <c r="Y367" i="1"/>
  <c r="V367" i="1"/>
  <c r="U367" i="1"/>
  <c r="T367" i="1"/>
  <c r="Y366" i="1"/>
  <c r="V366" i="1"/>
  <c r="U366" i="1"/>
  <c r="T366" i="1"/>
  <c r="Y365" i="1"/>
  <c r="V365" i="1"/>
  <c r="U365" i="1"/>
  <c r="T365" i="1"/>
  <c r="AN364" i="1"/>
  <c r="AM364" i="1"/>
  <c r="Y364" i="1"/>
  <c r="V364" i="1"/>
  <c r="U364" i="1"/>
  <c r="T364" i="1"/>
  <c r="Y363" i="1"/>
  <c r="V363" i="1"/>
  <c r="U363" i="1"/>
  <c r="T363" i="1"/>
  <c r="Y362" i="1"/>
  <c r="V362" i="1"/>
  <c r="U362" i="1"/>
  <c r="T362" i="1"/>
  <c r="Y361" i="1"/>
  <c r="V361" i="1"/>
  <c r="U361" i="1"/>
  <c r="T361" i="1"/>
  <c r="AN360" i="1"/>
  <c r="AM360" i="1"/>
  <c r="Y360" i="1"/>
  <c r="V360" i="1"/>
  <c r="U360" i="1"/>
  <c r="T360" i="1"/>
  <c r="AN359" i="1"/>
  <c r="AM359" i="1"/>
  <c r="Y359" i="1"/>
  <c r="V359" i="1"/>
  <c r="U359" i="1"/>
  <c r="T359" i="1"/>
  <c r="Y358" i="1"/>
  <c r="V358" i="1"/>
  <c r="U358" i="1"/>
  <c r="T358" i="1"/>
  <c r="AN357" i="1"/>
  <c r="AM357" i="1"/>
  <c r="Y357" i="1"/>
  <c r="V357" i="1"/>
  <c r="U357" i="1"/>
  <c r="T357" i="1"/>
  <c r="AN356" i="1"/>
  <c r="AM356" i="1"/>
  <c r="Y356" i="1"/>
  <c r="V356" i="1"/>
  <c r="U356" i="1"/>
  <c r="T356" i="1"/>
  <c r="Y355" i="1"/>
  <c r="V355" i="1"/>
  <c r="U355" i="1"/>
  <c r="T355" i="1"/>
  <c r="Y354" i="1"/>
  <c r="V354" i="1"/>
  <c r="U354" i="1"/>
  <c r="T354" i="1"/>
  <c r="Y353" i="1"/>
  <c r="V353" i="1"/>
  <c r="U353" i="1"/>
  <c r="T353" i="1"/>
  <c r="AN352" i="1"/>
  <c r="AM352" i="1"/>
  <c r="Y352" i="1"/>
  <c r="V352" i="1"/>
  <c r="U352" i="1"/>
  <c r="T352" i="1"/>
  <c r="AN351" i="1"/>
  <c r="AM351" i="1"/>
  <c r="Y351" i="1"/>
  <c r="V351" i="1"/>
  <c r="U351" i="1"/>
  <c r="T351" i="1"/>
  <c r="Y350" i="1"/>
  <c r="V350" i="1"/>
  <c r="U350" i="1"/>
  <c r="T350" i="1"/>
  <c r="Y349" i="1"/>
  <c r="V349" i="1"/>
  <c r="U349" i="1"/>
  <c r="T349" i="1"/>
  <c r="AN348" i="1"/>
  <c r="AM348" i="1"/>
  <c r="Y348" i="1"/>
  <c r="V348" i="1"/>
  <c r="U348" i="1"/>
  <c r="T348" i="1"/>
  <c r="AN347" i="1"/>
  <c r="AM347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Y344" i="1"/>
  <c r="V344" i="1"/>
  <c r="U344" i="1"/>
  <c r="T344" i="1"/>
  <c r="AN343" i="1"/>
  <c r="AM343" i="1"/>
  <c r="Y343" i="1"/>
  <c r="V343" i="1"/>
  <c r="U343" i="1"/>
  <c r="T343" i="1"/>
  <c r="AN342" i="1"/>
  <c r="AM342" i="1"/>
  <c r="Y342" i="1"/>
  <c r="V342" i="1"/>
  <c r="U342" i="1"/>
  <c r="T342" i="1"/>
  <c r="Y341" i="1"/>
  <c r="V341" i="1"/>
  <c r="U341" i="1"/>
  <c r="T341" i="1"/>
  <c r="Y340" i="1"/>
  <c r="V340" i="1"/>
  <c r="U340" i="1"/>
  <c r="T340" i="1"/>
  <c r="AN339" i="1"/>
  <c r="AM339" i="1"/>
  <c r="Y339" i="1"/>
  <c r="V339" i="1"/>
  <c r="U339" i="1"/>
  <c r="T339" i="1"/>
  <c r="Y338" i="1"/>
  <c r="V338" i="1"/>
  <c r="U338" i="1"/>
  <c r="T338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AN334" i="1"/>
  <c r="AM334" i="1"/>
  <c r="Y334" i="1"/>
  <c r="V334" i="1"/>
  <c r="U334" i="1"/>
  <c r="T334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Y330" i="1"/>
  <c r="V330" i="1"/>
  <c r="U330" i="1"/>
  <c r="T330" i="1"/>
  <c r="AN329" i="1"/>
  <c r="AM329" i="1"/>
  <c r="Y329" i="1"/>
  <c r="V329" i="1"/>
  <c r="U329" i="1"/>
  <c r="T329" i="1"/>
  <c r="AN328" i="1"/>
  <c r="AM328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AN323" i="1"/>
  <c r="AM323" i="1"/>
  <c r="Y323" i="1"/>
  <c r="V323" i="1"/>
  <c r="U323" i="1"/>
  <c r="T323" i="1"/>
  <c r="AN322" i="1"/>
  <c r="AM322" i="1"/>
  <c r="Y322" i="1"/>
  <c r="V322" i="1"/>
  <c r="U322" i="1"/>
  <c r="T322" i="1"/>
  <c r="Y321" i="1"/>
  <c r="V321" i="1"/>
  <c r="U321" i="1"/>
  <c r="T321" i="1"/>
  <c r="Y320" i="1"/>
  <c r="V320" i="1"/>
  <c r="U320" i="1"/>
  <c r="T320" i="1"/>
  <c r="Y319" i="1"/>
  <c r="V319" i="1"/>
  <c r="U319" i="1"/>
  <c r="T319" i="1"/>
  <c r="AN318" i="1"/>
  <c r="AM318" i="1"/>
  <c r="Y318" i="1"/>
  <c r="V318" i="1"/>
  <c r="U318" i="1"/>
  <c r="T318" i="1"/>
  <c r="AN317" i="1"/>
  <c r="AM317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AN314" i="1"/>
  <c r="AM314" i="1"/>
  <c r="Y314" i="1"/>
  <c r="V314" i="1"/>
  <c r="U314" i="1"/>
  <c r="T314" i="1"/>
  <c r="Y313" i="1"/>
  <c r="V313" i="1"/>
  <c r="U313" i="1"/>
  <c r="T313" i="1"/>
  <c r="Y312" i="1"/>
  <c r="V312" i="1"/>
  <c r="U312" i="1"/>
  <c r="T312" i="1"/>
  <c r="AN311" i="1"/>
  <c r="AM311" i="1"/>
  <c r="Y311" i="1"/>
  <c r="V311" i="1"/>
  <c r="U311" i="1"/>
  <c r="T311" i="1"/>
  <c r="AN310" i="1"/>
  <c r="AM310" i="1"/>
  <c r="Y310" i="1"/>
  <c r="V310" i="1"/>
  <c r="U310" i="1"/>
  <c r="T310" i="1"/>
  <c r="Y309" i="1"/>
  <c r="V309" i="1"/>
  <c r="U309" i="1"/>
  <c r="T309" i="1"/>
  <c r="Y308" i="1"/>
  <c r="V308" i="1"/>
  <c r="U308" i="1"/>
  <c r="T308" i="1"/>
  <c r="Y307" i="1"/>
  <c r="V307" i="1"/>
  <c r="U307" i="1"/>
  <c r="T307" i="1"/>
  <c r="AN306" i="1"/>
  <c r="AM306" i="1"/>
  <c r="Y306" i="1"/>
  <c r="V306" i="1"/>
  <c r="U306" i="1"/>
  <c r="T306" i="1"/>
  <c r="Y305" i="1"/>
  <c r="V305" i="1"/>
  <c r="U305" i="1"/>
  <c r="T305" i="1"/>
  <c r="Y304" i="1"/>
  <c r="V304" i="1"/>
  <c r="U304" i="1"/>
  <c r="T304" i="1"/>
  <c r="Y303" i="1"/>
  <c r="V303" i="1"/>
  <c r="U303" i="1"/>
  <c r="T303" i="1"/>
  <c r="Y302" i="1"/>
  <c r="V302" i="1"/>
  <c r="U302" i="1"/>
  <c r="T302" i="1"/>
  <c r="AN301" i="1"/>
  <c r="AM301" i="1"/>
  <c r="Y301" i="1"/>
  <c r="V301" i="1"/>
  <c r="U301" i="1"/>
  <c r="T301" i="1"/>
  <c r="Y300" i="1"/>
  <c r="V300" i="1"/>
  <c r="U300" i="1"/>
  <c r="T300" i="1"/>
  <c r="Y299" i="1"/>
  <c r="V299" i="1"/>
  <c r="U299" i="1"/>
  <c r="T299" i="1"/>
  <c r="AN298" i="1"/>
  <c r="AM298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AN294" i="1"/>
  <c r="AM294" i="1"/>
  <c r="Y294" i="1"/>
  <c r="V294" i="1"/>
  <c r="U294" i="1"/>
  <c r="T294" i="1"/>
  <c r="Y293" i="1"/>
  <c r="V293" i="1"/>
  <c r="U293" i="1"/>
  <c r="T293" i="1"/>
  <c r="Y292" i="1"/>
  <c r="V292" i="1"/>
  <c r="U292" i="1"/>
  <c r="T292" i="1"/>
  <c r="AN291" i="1"/>
  <c r="AM291" i="1"/>
  <c r="Y291" i="1"/>
  <c r="V291" i="1"/>
  <c r="U291" i="1"/>
  <c r="T291" i="1"/>
  <c r="Y290" i="1"/>
  <c r="V290" i="1"/>
  <c r="U290" i="1"/>
  <c r="T290" i="1"/>
  <c r="AN289" i="1"/>
  <c r="AM289" i="1"/>
  <c r="Y289" i="1"/>
  <c r="V289" i="1"/>
  <c r="U289" i="1"/>
  <c r="T289" i="1"/>
  <c r="AN288" i="1"/>
  <c r="AM288" i="1"/>
  <c r="Y288" i="1"/>
  <c r="V288" i="1"/>
  <c r="U288" i="1"/>
  <c r="T288" i="1"/>
  <c r="Y287" i="1"/>
  <c r="V287" i="1"/>
  <c r="U287" i="1"/>
  <c r="T287" i="1"/>
  <c r="Y286" i="1"/>
  <c r="V286" i="1"/>
  <c r="U286" i="1"/>
  <c r="T286" i="1"/>
  <c r="Y285" i="1"/>
  <c r="V285" i="1"/>
  <c r="U285" i="1"/>
  <c r="T285" i="1"/>
  <c r="AN284" i="1"/>
  <c r="AM284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AN280" i="1"/>
  <c r="AM280" i="1"/>
  <c r="Y280" i="1"/>
  <c r="V280" i="1"/>
  <c r="U280" i="1"/>
  <c r="T280" i="1"/>
  <c r="Y279" i="1"/>
  <c r="V279" i="1"/>
  <c r="U279" i="1"/>
  <c r="T279" i="1"/>
  <c r="AN278" i="1"/>
  <c r="AM278" i="1"/>
  <c r="Y278" i="1"/>
  <c r="V278" i="1"/>
  <c r="U278" i="1"/>
  <c r="T278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AN273" i="1"/>
  <c r="AM273" i="1"/>
  <c r="Y273" i="1"/>
  <c r="V273" i="1"/>
  <c r="U273" i="1"/>
  <c r="T273" i="1"/>
  <c r="Y272" i="1"/>
  <c r="V272" i="1"/>
  <c r="U272" i="1"/>
  <c r="T272" i="1"/>
  <c r="Y271" i="1"/>
  <c r="V271" i="1"/>
  <c r="U271" i="1"/>
  <c r="T271" i="1"/>
  <c r="Y270" i="1"/>
  <c r="V270" i="1"/>
  <c r="U270" i="1"/>
  <c r="T270" i="1"/>
  <c r="AN269" i="1"/>
  <c r="AM269" i="1"/>
  <c r="Y269" i="1"/>
  <c r="V269" i="1"/>
  <c r="U269" i="1"/>
  <c r="T269" i="1"/>
  <c r="Y268" i="1"/>
  <c r="V268" i="1"/>
  <c r="U268" i="1"/>
  <c r="T268" i="1"/>
  <c r="Y267" i="1"/>
  <c r="V267" i="1"/>
  <c r="U267" i="1"/>
  <c r="T267" i="1"/>
  <c r="AN266" i="1"/>
  <c r="AM266" i="1"/>
  <c r="Y266" i="1"/>
  <c r="V266" i="1"/>
  <c r="U266" i="1"/>
  <c r="T266" i="1"/>
  <c r="AN265" i="1"/>
  <c r="AM265" i="1"/>
  <c r="Y265" i="1"/>
  <c r="V265" i="1"/>
  <c r="U265" i="1"/>
  <c r="T265" i="1"/>
  <c r="Y264" i="1"/>
  <c r="V264" i="1"/>
  <c r="U264" i="1"/>
  <c r="T264" i="1"/>
  <c r="Y263" i="1"/>
  <c r="V263" i="1"/>
  <c r="U263" i="1"/>
  <c r="T263" i="1"/>
  <c r="Y262" i="1"/>
  <c r="V262" i="1"/>
  <c r="U262" i="1"/>
  <c r="T262" i="1"/>
  <c r="Y261" i="1"/>
  <c r="V261" i="1"/>
  <c r="U261" i="1"/>
  <c r="T261" i="1"/>
  <c r="AN260" i="1"/>
  <c r="AM260" i="1"/>
  <c r="Y260" i="1"/>
  <c r="V260" i="1"/>
  <c r="U260" i="1"/>
  <c r="T260" i="1"/>
  <c r="Y259" i="1"/>
  <c r="V259" i="1"/>
  <c r="U259" i="1"/>
  <c r="T259" i="1"/>
  <c r="AN258" i="1"/>
  <c r="AM258" i="1"/>
  <c r="Y258" i="1"/>
  <c r="V258" i="1"/>
  <c r="U258" i="1"/>
  <c r="T258" i="1"/>
  <c r="Y257" i="1"/>
  <c r="V257" i="1"/>
  <c r="U257" i="1"/>
  <c r="T257" i="1"/>
  <c r="Y256" i="1"/>
  <c r="V256" i="1"/>
  <c r="U256" i="1"/>
  <c r="T256" i="1"/>
  <c r="AN255" i="1"/>
  <c r="AM255" i="1"/>
  <c r="Y255" i="1"/>
  <c r="V255" i="1"/>
  <c r="U255" i="1"/>
  <c r="T255" i="1"/>
  <c r="AN254" i="1"/>
  <c r="AM254" i="1"/>
  <c r="Y254" i="1"/>
  <c r="V254" i="1"/>
  <c r="U254" i="1"/>
  <c r="T254" i="1"/>
  <c r="AN253" i="1"/>
  <c r="AM253" i="1"/>
  <c r="Y253" i="1"/>
  <c r="V253" i="1"/>
  <c r="U253" i="1"/>
  <c r="T253" i="1"/>
  <c r="Y252" i="1"/>
  <c r="V252" i="1"/>
  <c r="U252" i="1"/>
  <c r="T252" i="1"/>
  <c r="Y251" i="1"/>
  <c r="V251" i="1"/>
  <c r="U251" i="1"/>
  <c r="T251" i="1"/>
  <c r="Y250" i="1"/>
  <c r="V250" i="1"/>
  <c r="U250" i="1"/>
  <c r="T250" i="1"/>
  <c r="Y249" i="1"/>
  <c r="V249" i="1"/>
  <c r="U249" i="1"/>
  <c r="T249" i="1"/>
  <c r="AN248" i="1"/>
  <c r="AM248" i="1"/>
  <c r="Y248" i="1"/>
  <c r="V248" i="1"/>
  <c r="U248" i="1"/>
  <c r="T248" i="1"/>
  <c r="AN247" i="1"/>
  <c r="AM247" i="1"/>
  <c r="Y247" i="1"/>
  <c r="V247" i="1"/>
  <c r="U247" i="1"/>
  <c r="T247" i="1"/>
  <c r="AN246" i="1"/>
  <c r="AM246" i="1"/>
  <c r="Y246" i="1"/>
  <c r="V246" i="1"/>
  <c r="U246" i="1"/>
  <c r="T246" i="1"/>
  <c r="Y245" i="1"/>
  <c r="V245" i="1"/>
  <c r="U245" i="1"/>
  <c r="T245" i="1"/>
  <c r="Y244" i="1"/>
  <c r="V244" i="1"/>
  <c r="U244" i="1"/>
  <c r="T244" i="1"/>
  <c r="AN243" i="1"/>
  <c r="AM243" i="1"/>
  <c r="Y243" i="1"/>
  <c r="V243" i="1"/>
  <c r="U243" i="1"/>
  <c r="T243" i="1"/>
  <c r="Y242" i="1"/>
  <c r="V242" i="1"/>
  <c r="U242" i="1"/>
  <c r="T242" i="1"/>
  <c r="AN241" i="1"/>
  <c r="AM241" i="1"/>
  <c r="Y241" i="1"/>
  <c r="V241" i="1"/>
  <c r="U241" i="1"/>
  <c r="T241" i="1"/>
  <c r="AN240" i="1"/>
  <c r="AM240" i="1"/>
  <c r="Y240" i="1"/>
  <c r="V240" i="1"/>
  <c r="U240" i="1"/>
  <c r="T240" i="1"/>
  <c r="AN239" i="1"/>
  <c r="AM239" i="1"/>
  <c r="Y239" i="1"/>
  <c r="V239" i="1"/>
  <c r="U239" i="1"/>
  <c r="T239" i="1"/>
  <c r="Y238" i="1"/>
  <c r="V238" i="1"/>
  <c r="U238" i="1"/>
  <c r="T238" i="1"/>
  <c r="Y237" i="1"/>
  <c r="V237" i="1"/>
  <c r="U237" i="1"/>
  <c r="T237" i="1"/>
  <c r="AN236" i="1"/>
  <c r="AM236" i="1"/>
  <c r="Y236" i="1"/>
  <c r="V236" i="1"/>
  <c r="U236" i="1"/>
  <c r="T236" i="1"/>
  <c r="AN235" i="1"/>
  <c r="AM235" i="1"/>
  <c r="Y235" i="1"/>
  <c r="V235" i="1"/>
  <c r="U235" i="1"/>
  <c r="T235" i="1"/>
  <c r="AN234" i="1"/>
  <c r="AM234" i="1"/>
  <c r="Y234" i="1"/>
  <c r="V234" i="1"/>
  <c r="U234" i="1"/>
  <c r="T234" i="1"/>
  <c r="AN233" i="1"/>
  <c r="AM233" i="1"/>
  <c r="Y233" i="1"/>
  <c r="V233" i="1"/>
  <c r="U233" i="1"/>
  <c r="T233" i="1"/>
  <c r="Y232" i="1"/>
  <c r="V232" i="1"/>
  <c r="U232" i="1"/>
  <c r="T232" i="1"/>
  <c r="AN231" i="1"/>
  <c r="AM231" i="1"/>
  <c r="Y231" i="1"/>
  <c r="V231" i="1"/>
  <c r="U231" i="1"/>
  <c r="T231" i="1"/>
  <c r="AN230" i="1"/>
  <c r="AM230" i="1"/>
  <c r="Y230" i="1"/>
  <c r="V230" i="1"/>
  <c r="U230" i="1"/>
  <c r="T230" i="1"/>
  <c r="AN229" i="1"/>
  <c r="AM229" i="1"/>
  <c r="Y229" i="1"/>
  <c r="V229" i="1"/>
  <c r="U229" i="1"/>
  <c r="T229" i="1"/>
  <c r="Y228" i="1"/>
  <c r="V228" i="1"/>
  <c r="U228" i="1"/>
  <c r="T228" i="1"/>
  <c r="Y227" i="1"/>
  <c r="V227" i="1"/>
  <c r="U227" i="1"/>
  <c r="T227" i="1"/>
  <c r="Y226" i="1"/>
  <c r="V226" i="1"/>
  <c r="U226" i="1"/>
  <c r="T226" i="1"/>
  <c r="AN225" i="1"/>
  <c r="AM225" i="1"/>
  <c r="Y225" i="1"/>
  <c r="V225" i="1"/>
  <c r="U225" i="1"/>
  <c r="T225" i="1"/>
  <c r="Y224" i="1"/>
  <c r="V224" i="1"/>
  <c r="U224" i="1"/>
  <c r="T224" i="1"/>
  <c r="Y223" i="1"/>
  <c r="V223" i="1"/>
  <c r="U223" i="1"/>
  <c r="T223" i="1"/>
  <c r="AN222" i="1"/>
  <c r="AM222" i="1"/>
  <c r="Y222" i="1"/>
  <c r="V222" i="1"/>
  <c r="U222" i="1"/>
  <c r="T222" i="1"/>
  <c r="AN221" i="1"/>
  <c r="AM221" i="1"/>
  <c r="Y221" i="1"/>
  <c r="V221" i="1"/>
  <c r="U221" i="1"/>
  <c r="T221" i="1"/>
  <c r="AN220" i="1"/>
  <c r="AM220" i="1"/>
  <c r="Y220" i="1"/>
  <c r="V220" i="1"/>
  <c r="U220" i="1"/>
  <c r="T220" i="1"/>
  <c r="Y219" i="1"/>
  <c r="V219" i="1"/>
  <c r="U219" i="1"/>
  <c r="T219" i="1"/>
  <c r="Y218" i="1"/>
  <c r="V218" i="1"/>
  <c r="U218" i="1"/>
  <c r="T218" i="1"/>
  <c r="AN217" i="1"/>
  <c r="AM217" i="1"/>
  <c r="Y217" i="1"/>
  <c r="V217" i="1"/>
  <c r="U217" i="1"/>
  <c r="T217" i="1"/>
  <c r="Y216" i="1"/>
  <c r="V216" i="1"/>
  <c r="U216" i="1"/>
  <c r="T216" i="1"/>
  <c r="AN215" i="1"/>
  <c r="AM215" i="1"/>
  <c r="Y215" i="1"/>
  <c r="V215" i="1"/>
  <c r="U215" i="1"/>
  <c r="T215" i="1"/>
  <c r="AN214" i="1"/>
  <c r="AM214" i="1"/>
  <c r="Y214" i="1"/>
  <c r="V214" i="1"/>
  <c r="U214" i="1"/>
  <c r="T214" i="1"/>
  <c r="Y213" i="1"/>
  <c r="V213" i="1"/>
  <c r="U213" i="1"/>
  <c r="T213" i="1"/>
  <c r="Y212" i="1"/>
  <c r="V212" i="1"/>
  <c r="U212" i="1"/>
  <c r="T212" i="1"/>
  <c r="AN211" i="1"/>
  <c r="AM211" i="1"/>
  <c r="Y211" i="1"/>
  <c r="V211" i="1"/>
  <c r="U211" i="1"/>
  <c r="T211" i="1"/>
  <c r="AN210" i="1"/>
  <c r="AM210" i="1"/>
  <c r="Y210" i="1"/>
  <c r="V210" i="1"/>
  <c r="U210" i="1"/>
  <c r="T210" i="1"/>
  <c r="AN209" i="1"/>
  <c r="AM209" i="1"/>
  <c r="Y209" i="1"/>
  <c r="V209" i="1"/>
  <c r="U209" i="1"/>
  <c r="T209" i="1"/>
  <c r="Y208" i="1"/>
  <c r="V208" i="1"/>
  <c r="U208" i="1"/>
  <c r="T208" i="1"/>
  <c r="Y207" i="1"/>
  <c r="V207" i="1"/>
  <c r="U207" i="1"/>
  <c r="T207" i="1"/>
  <c r="Y206" i="1"/>
  <c r="V206" i="1"/>
  <c r="U206" i="1"/>
  <c r="T206" i="1"/>
  <c r="AN205" i="1"/>
  <c r="AM205" i="1"/>
  <c r="Y205" i="1"/>
  <c r="V205" i="1"/>
  <c r="U205" i="1"/>
  <c r="T205" i="1"/>
  <c r="Y204" i="1"/>
  <c r="V204" i="1"/>
  <c r="U204" i="1"/>
  <c r="T204" i="1"/>
  <c r="Y203" i="1"/>
  <c r="V203" i="1"/>
  <c r="U203" i="1"/>
  <c r="T203" i="1"/>
  <c r="Y202" i="1"/>
  <c r="V202" i="1"/>
  <c r="U202" i="1"/>
  <c r="T202" i="1"/>
  <c r="AN201" i="1"/>
  <c r="AM201" i="1"/>
  <c r="Y201" i="1"/>
  <c r="V201" i="1"/>
  <c r="U201" i="1"/>
  <c r="T201" i="1"/>
  <c r="AN200" i="1"/>
  <c r="AM200" i="1"/>
  <c r="Y200" i="1"/>
  <c r="V200" i="1"/>
  <c r="U200" i="1"/>
  <c r="T200" i="1"/>
  <c r="AN199" i="1"/>
  <c r="AM199" i="1"/>
  <c r="Y199" i="1"/>
  <c r="V199" i="1"/>
  <c r="U199" i="1"/>
  <c r="T199" i="1"/>
  <c r="Y198" i="1"/>
  <c r="V198" i="1"/>
  <c r="U198" i="1"/>
  <c r="T198" i="1"/>
  <c r="Y197" i="1"/>
  <c r="V197" i="1"/>
  <c r="U197" i="1"/>
  <c r="T197" i="1"/>
  <c r="AN196" i="1"/>
  <c r="AM196" i="1"/>
  <c r="Y196" i="1"/>
  <c r="V196" i="1"/>
  <c r="U196" i="1"/>
  <c r="T196" i="1"/>
  <c r="Y195" i="1"/>
  <c r="V195" i="1"/>
  <c r="U195" i="1"/>
  <c r="T195" i="1"/>
  <c r="AN194" i="1"/>
  <c r="AM194" i="1"/>
  <c r="Y194" i="1"/>
  <c r="V194" i="1"/>
  <c r="U194" i="1"/>
  <c r="T194" i="1"/>
  <c r="AN193" i="1"/>
  <c r="AM193" i="1"/>
  <c r="Y193" i="1"/>
  <c r="V193" i="1"/>
  <c r="U193" i="1"/>
  <c r="T193" i="1"/>
  <c r="AN192" i="1"/>
  <c r="AM192" i="1"/>
  <c r="Y192" i="1"/>
  <c r="V192" i="1"/>
  <c r="U192" i="1"/>
  <c r="T192" i="1"/>
  <c r="Y191" i="1"/>
  <c r="V191" i="1"/>
  <c r="U191" i="1"/>
  <c r="T191" i="1"/>
  <c r="Y190" i="1"/>
  <c r="V190" i="1"/>
  <c r="U190" i="1"/>
  <c r="T190" i="1"/>
  <c r="AN189" i="1"/>
  <c r="AM189" i="1"/>
  <c r="Y189" i="1"/>
  <c r="V189" i="1"/>
  <c r="U189" i="1"/>
  <c r="T189" i="1"/>
  <c r="AN188" i="1"/>
  <c r="AM188" i="1"/>
  <c r="Y188" i="1"/>
  <c r="V188" i="1"/>
  <c r="U188" i="1"/>
  <c r="T188" i="1"/>
  <c r="AN187" i="1"/>
  <c r="AM187" i="1"/>
  <c r="Y187" i="1"/>
  <c r="V187" i="1"/>
  <c r="U187" i="1"/>
  <c r="T187" i="1"/>
  <c r="Y186" i="1"/>
  <c r="V186" i="1"/>
  <c r="U186" i="1"/>
  <c r="T186" i="1"/>
  <c r="Y185" i="1"/>
  <c r="V185" i="1"/>
  <c r="U185" i="1"/>
  <c r="T185" i="1"/>
  <c r="Y184" i="1"/>
  <c r="V184" i="1"/>
  <c r="U184" i="1"/>
  <c r="T184" i="1"/>
  <c r="AN183" i="1"/>
  <c r="AM183" i="1"/>
  <c r="Y183" i="1"/>
  <c r="V183" i="1"/>
  <c r="U183" i="1"/>
  <c r="T183" i="1"/>
  <c r="AN182" i="1"/>
  <c r="AM182" i="1"/>
  <c r="Y182" i="1"/>
  <c r="V182" i="1"/>
  <c r="U182" i="1"/>
  <c r="T182" i="1"/>
  <c r="AN181" i="1"/>
  <c r="AM181" i="1"/>
  <c r="Y181" i="1"/>
  <c r="V181" i="1"/>
  <c r="U181" i="1"/>
  <c r="T181" i="1"/>
  <c r="Y180" i="1"/>
  <c r="V180" i="1"/>
  <c r="U180" i="1"/>
  <c r="T180" i="1"/>
  <c r="Y179" i="1"/>
  <c r="V179" i="1"/>
  <c r="U179" i="1"/>
  <c r="T179" i="1"/>
  <c r="Y178" i="1"/>
  <c r="V178" i="1"/>
  <c r="U178" i="1"/>
  <c r="T178" i="1"/>
  <c r="Y177" i="1"/>
  <c r="V177" i="1"/>
  <c r="U177" i="1"/>
  <c r="T177" i="1"/>
  <c r="AM449" i="1"/>
  <c r="V449" i="1"/>
  <c r="U449" i="1"/>
  <c r="T449" i="1"/>
  <c r="AM448" i="1"/>
  <c r="V448" i="1"/>
  <c r="U448" i="1"/>
  <c r="T448" i="1"/>
  <c r="AM447" i="1"/>
  <c r="V447" i="1"/>
  <c r="U447" i="1"/>
  <c r="T447" i="1"/>
  <c r="AM446" i="1"/>
  <c r="V446" i="1"/>
  <c r="U446" i="1"/>
  <c r="T446" i="1"/>
  <c r="AM445" i="1"/>
  <c r="V445" i="1"/>
  <c r="U445" i="1"/>
  <c r="T445" i="1"/>
  <c r="AM444" i="1"/>
  <c r="V444" i="1"/>
  <c r="U444" i="1"/>
  <c r="T444" i="1"/>
  <c r="AM443" i="1"/>
  <c r="V443" i="1"/>
  <c r="U443" i="1"/>
  <c r="T443" i="1"/>
  <c r="AM461" i="1"/>
  <c r="V461" i="1"/>
  <c r="U461" i="1"/>
  <c r="T461" i="1"/>
  <c r="AM460" i="1"/>
  <c r="V460" i="1"/>
  <c r="U460" i="1"/>
  <c r="T460" i="1"/>
  <c r="AM459" i="1"/>
  <c r="V459" i="1"/>
  <c r="U459" i="1"/>
  <c r="T459" i="1"/>
  <c r="AM458" i="1"/>
  <c r="V458" i="1"/>
  <c r="U458" i="1"/>
  <c r="T458" i="1"/>
  <c r="AM457" i="1"/>
  <c r="V457" i="1"/>
  <c r="U457" i="1"/>
  <c r="T457" i="1"/>
  <c r="AM456" i="1"/>
  <c r="V456" i="1"/>
  <c r="U456" i="1"/>
  <c r="T456" i="1"/>
  <c r="AM467" i="1"/>
  <c r="V467" i="1"/>
  <c r="U467" i="1"/>
  <c r="T467" i="1"/>
  <c r="AM466" i="1"/>
  <c r="V466" i="1"/>
  <c r="U466" i="1"/>
  <c r="T466" i="1"/>
  <c r="AM465" i="1"/>
  <c r="V465" i="1"/>
  <c r="U465" i="1"/>
  <c r="T465" i="1"/>
  <c r="AM464" i="1"/>
  <c r="V464" i="1"/>
  <c r="U464" i="1"/>
  <c r="T464" i="1"/>
  <c r="AM463" i="1"/>
  <c r="V463" i="1"/>
  <c r="U463" i="1"/>
  <c r="T463" i="1"/>
  <c r="AM462" i="1"/>
  <c r="V462" i="1"/>
  <c r="U462" i="1"/>
  <c r="T462" i="1"/>
  <c r="T451" i="1"/>
  <c r="U451" i="1"/>
  <c r="V451" i="1"/>
  <c r="AM451" i="1"/>
  <c r="T452" i="1"/>
  <c r="U452" i="1"/>
  <c r="V452" i="1"/>
  <c r="AM452" i="1"/>
</calcChain>
</file>

<file path=xl/sharedStrings.xml><?xml version="1.0" encoding="utf-8"?>
<sst xmlns="http://schemas.openxmlformats.org/spreadsheetml/2006/main" count="1871" uniqueCount="745">
  <si>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</si>
  <si>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</si>
  <si>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</si>
  <si>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</si>
  <si>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</si>
  <si>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</si>
  <si>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</si>
  <si>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</si>
  <si>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</si>
  <si>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</si>
  <si>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</si>
  <si>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</si>
  <si>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</si>
  <si>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</si>
  <si>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</si>
  <si>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</si>
  <si>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</si>
  <si>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</si>
  <si>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</si>
  <si>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</si>
  <si>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</si>
  <si>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</si>
  <si>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</si>
  <si>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</si>
  <si>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</si>
  <si>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</si>
  <si>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</si>
  <si>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</si>
  <si>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</si>
  <si>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</si>
  <si>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</si>
  <si>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</si>
  <si>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</si>
  <si>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</si>
  <si>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</si>
  <si>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</si>
  <si>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</si>
  <si>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</si>
  <si>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</si>
  <si>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</si>
  <si>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</si>
  <si>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</si>
  <si>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</si>
  <si>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</si>
  <si>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</si>
  <si>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</si>
  <si>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</si>
  <si>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</si>
  <si>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</si>
  <si>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</si>
  <si>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</si>
  <si>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</si>
  <si>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</si>
  <si>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</si>
  <si>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</si>
  <si>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</si>
  <si>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</si>
  <si>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</si>
  <si>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</si>
  <si>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</si>
  <si>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</si>
  <si>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</si>
  <si>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</si>
  <si>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</si>
  <si>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</si>
  <si>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апреля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</si>
  <si>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</si>
  <si>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</si>
  <si>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</si>
  <si>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</si>
  <si>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КВАРТАЛ</t>
  </si>
  <si>
    <t>4</t>
  </si>
  <si>
    <t>01.04.2021</t>
  </si>
  <si>
    <t>3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</si>
  <si>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</si>
  <si>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</si>
  <si>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</si>
  <si>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</si>
  <si>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</si>
  <si>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</si>
  <si>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</si>
  <si>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</si>
  <si>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</si>
  <si>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</si>
  <si>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</si>
  <si>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</si>
  <si>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</si>
  <si>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</si>
  <si>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</si>
  <si>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</si>
  <si>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</si>
  <si>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</si>
  <si>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</si>
  <si>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</si>
  <si>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</si>
  <si>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</si>
  <si>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</si>
  <si>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</si>
  <si>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</si>
  <si>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</si>
  <si>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</si>
  <si>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</si>
  <si>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</si>
  <si>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</si>
  <si>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</si>
  <si>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</si>
  <si>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</si>
  <si>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</si>
  <si>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</si>
  <si>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</si>
  <si>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</si>
  <si>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</si>
  <si>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</si>
  <si>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</si>
  <si>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</si>
  <si>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</si>
  <si>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</si>
  <si>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</si>
  <si>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</si>
  <si>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</si>
  <si>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</si>
  <si>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</si>
  <si>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</si>
  <si>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</si>
  <si>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</si>
  <si>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</si>
  <si>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</si>
  <si>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</si>
  <si>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</si>
  <si>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</si>
  <si>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</si>
  <si>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</si>
  <si>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</si>
  <si>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</si>
  <si>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</si>
  <si>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</si>
  <si>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</si>
  <si>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</si>
  <si>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</si>
  <si>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</si>
  <si>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</si>
  <si>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</si>
  <si>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</si>
  <si>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</si>
  <si>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</si>
  <si>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</si>
  <si>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</si>
  <si>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</si>
  <si>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</si>
  <si>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</si>
  <si>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</si>
  <si>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</si>
  <si>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</si>
  <si>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</si>
  <si>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</si>
  <si>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</si>
  <si>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</si>
  <si>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</si>
  <si>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</si>
  <si>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</si>
  <si>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</si>
  <si>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</si>
  <si>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</si>
  <si>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</si>
  <si>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</si>
  <si>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</si>
  <si>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</si>
  <si>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</si>
  <si>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</si>
  <si>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</si>
  <si>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</si>
  <si>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</si>
  <si>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</si>
  <si>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</si>
  <si>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</si>
  <si>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</si>
  <si>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</si>
  <si>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</si>
  <si>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</si>
  <si>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</si>
  <si>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</si>
  <si>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</si>
  <si>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</si>
  <si>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</si>
  <si>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</si>
  <si>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</si>
  <si>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</si>
  <si>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</si>
  <si>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</si>
  <si>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</si>
  <si>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</si>
  <si>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</si>
  <si>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</si>
  <si>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</si>
  <si>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</si>
  <si>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</si>
  <si>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</si>
  <si>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</si>
  <si>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</si>
  <si>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</si>
  <si>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</si>
  <si>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</si>
  <si>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</si>
  <si>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</si>
  <si>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</si>
  <si>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</si>
  <si>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</si>
  <si>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</si>
  <si>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</si>
  <si>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</si>
  <si>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</si>
  <si>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</si>
  <si>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</si>
  <si>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</si>
  <si>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</si>
  <si>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</si>
  <si>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</si>
  <si>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</si>
  <si>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</si>
  <si>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</si>
  <si>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</si>
  <si>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</si>
  <si>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</si>
  <si>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</si>
  <si>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</si>
  <si>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</si>
  <si>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</si>
  <si>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</si>
  <si>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</si>
  <si>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</si>
  <si>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</si>
  <si>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</si>
  <si>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</si>
  <si>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</si>
  <si>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</si>
  <si>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</si>
  <si>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</si>
  <si>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</si>
  <si>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</si>
  <si>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</si>
  <si>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</si>
  <si>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</si>
  <si>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</si>
  <si>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</si>
  <si>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</si>
  <si>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</si>
  <si>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</si>
  <si>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</si>
  <si>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</si>
  <si>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</si>
  <si>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</si>
  <si>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</si>
  <si>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</si>
  <si>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</si>
  <si>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</si>
  <si>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</si>
  <si>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</si>
  <si>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</si>
  <si>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</si>
  <si>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</si>
  <si>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</si>
  <si>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</si>
  <si>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</si>
  <si>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</si>
  <si>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</si>
  <si>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</si>
  <si>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</si>
  <si>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</si>
  <si>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</si>
  <si>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</si>
  <si>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</si>
  <si>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</si>
  <si>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</si>
  <si>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</si>
  <si>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</si>
  <si>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</si>
  <si>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</si>
  <si>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</si>
  <si>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</si>
  <si>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</si>
  <si>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</si>
  <si>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</si>
  <si>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</si>
  <si>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</si>
  <si>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</si>
  <si>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</si>
  <si>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</si>
  <si>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</si>
  <si>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</si>
  <si>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</si>
  <si>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</si>
  <si>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</si>
  <si>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</si>
  <si>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</si>
  <si>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</si>
  <si>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</si>
  <si>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</si>
  <si>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</si>
  <si>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</si>
  <si>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</si>
  <si>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</si>
  <si>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</si>
  <si>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</si>
  <si>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</si>
  <si>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</si>
  <si>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</si>
  <si>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</si>
  <si>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</si>
  <si>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</si>
  <si>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</si>
  <si>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</si>
  <si>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</si>
  <si>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</si>
  <si>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</si>
  <si>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</si>
  <si>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</si>
  <si>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</si>
  <si>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</si>
  <si>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</si>
  <si>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</si>
  <si>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</si>
  <si>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</si>
  <si>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</si>
  <si>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</si>
  <si>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</si>
  <si>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</si>
  <si>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</si>
  <si>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</si>
  <si>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</si>
  <si>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</si>
  <si>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</si>
  <si>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</si>
  <si>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</si>
  <si>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</si>
  <si>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</si>
  <si>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</si>
  <si>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</si>
  <si>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</si>
  <si>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</si>
  <si>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</si>
  <si>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</si>
  <si>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</si>
  <si>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</si>
  <si>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</si>
  <si>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</si>
  <si>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</si>
  <si>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</si>
  <si>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</si>
  <si>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</si>
  <si>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</si>
  <si>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</si>
  <si>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</si>
  <si>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</si>
  <si>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</si>
  <si>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</si>
  <si>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</si>
  <si>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</si>
  <si>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</si>
  <si>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</si>
  <si>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</si>
  <si>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</si>
  <si>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</si>
  <si>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</si>
  <si>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</si>
  <si>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</si>
  <si>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</si>
  <si>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</si>
  <si>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</si>
  <si>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</si>
  <si>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</si>
  <si>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</si>
  <si>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</si>
  <si>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</si>
  <si>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</si>
  <si>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</si>
  <si>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</si>
  <si>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</si>
  <si>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</si>
  <si>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</si>
  <si>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</si>
  <si>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</si>
  <si>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</si>
  <si>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</si>
  <si>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</si>
  <si>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</si>
  <si>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</si>
  <si>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</si>
  <si>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</si>
  <si>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</si>
  <si>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</si>
  <si>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</si>
  <si>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</si>
  <si>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</si>
  <si>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</si>
  <si>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</si>
  <si>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</si>
  <si>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</si>
  <si>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</si>
  <si>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</si>
  <si>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</si>
  <si>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</si>
  <si>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</si>
  <si>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</si>
  <si>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</si>
  <si>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</si>
  <si>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</si>
  <si>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</si>
  <si>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</si>
  <si>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</si>
  <si>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</si>
  <si>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</si>
  <si>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</si>
  <si>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</si>
  <si>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</si>
  <si>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</si>
  <si>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</si>
  <si>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</si>
  <si>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</si>
  <si>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</si>
  <si>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</si>
  <si>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</si>
  <si>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</si>
  <si>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</si>
  <si>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</si>
  <si>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</si>
  <si>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</si>
  <si>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</si>
  <si>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</si>
  <si>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</si>
  <si>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</si>
  <si>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</si>
  <si>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</si>
  <si>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</si>
  <si>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</si>
  <si>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</si>
  <si>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</si>
  <si>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</si>
  <si>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</si>
  <si>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</si>
  <si>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</si>
  <si>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</si>
  <si>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</si>
  <si>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</si>
  <si>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</si>
  <si>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</si>
  <si>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</si>
  <si>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</si>
  <si>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</si>
  <si>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</si>
  <si>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</si>
  <si>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</si>
  <si>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</si>
  <si>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</si>
  <si>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</si>
  <si>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</si>
  <si>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</si>
  <si>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</si>
  <si>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</si>
  <si>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</si>
  <si>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</si>
  <si>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</si>
  <si>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</si>
  <si>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</si>
  <si>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</si>
  <si>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</si>
  <si>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</si>
  <si>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</si>
  <si>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</si>
  <si>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</si>
  <si>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</si>
  <si>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</si>
  <si>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</si>
  <si>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</si>
  <si>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</si>
  <si>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</si>
  <si>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</si>
  <si>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</si>
  <si>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</si>
  <si>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</si>
  <si>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</si>
  <si>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</si>
  <si>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</si>
  <si>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</si>
  <si>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</si>
  <si>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</si>
  <si>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</si>
  <si>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</si>
  <si>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</si>
  <si>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</si>
  <si>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</si>
  <si>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</si>
  <si>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</si>
  <si>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</si>
  <si>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</si>
  <si>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</si>
  <si>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</si>
  <si>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</si>
  <si>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</si>
  <si>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</si>
  <si>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</si>
  <si>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</si>
  <si>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</si>
  <si>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</si>
  <si>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</si>
  <si>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</si>
  <si>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</si>
  <si>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</si>
  <si>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</si>
  <si>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</si>
  <si>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</si>
  <si>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</si>
  <si>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</si>
  <si>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</si>
  <si>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</si>
  <si>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</si>
  <si>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</si>
  <si>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</si>
  <si>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</si>
  <si>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</si>
  <si>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</si>
  <si>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</si>
  <si>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</si>
  <si>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</si>
  <si>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</si>
  <si>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</si>
  <si>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</si>
  <si>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</si>
  <si>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</si>
  <si>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</si>
  <si>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</si>
  <si>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</si>
  <si>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</si>
  <si>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</si>
  <si>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</si>
  <si>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</si>
  <si>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</si>
  <si>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</si>
  <si>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</si>
  <si>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</si>
  <si>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</si>
  <si>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</si>
  <si>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</si>
  <si>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</si>
  <si>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</si>
  <si>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</si>
  <si>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</si>
  <si>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</si>
  <si>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</si>
  <si>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</si>
  <si>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</si>
  <si>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</si>
  <si>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</si>
  <si>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</si>
  <si>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</si>
  <si>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</si>
  <si>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</si>
  <si>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</si>
  <si>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</si>
  <si>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</si>
  <si>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</si>
  <si>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</si>
  <si>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</si>
  <si>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</si>
  <si>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</si>
  <si>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</si>
  <si>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</si>
  <si>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</si>
  <si>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</si>
  <si>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</si>
  <si>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</si>
  <si>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</si>
  <si>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</si>
  <si>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</si>
  <si>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</si>
  <si>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</si>
  <si>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</si>
  <si>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</si>
  <si>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</si>
  <si>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</si>
  <si>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</si>
  <si>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</si>
  <si>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</si>
  <si>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</si>
  <si>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</si>
  <si>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</si>
  <si>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</si>
  <si>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</si>
  <si>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</si>
  <si>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</si>
  <si>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</si>
  <si>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</si>
  <si>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</si>
  <si>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</si>
  <si>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</si>
  <si>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</si>
  <si>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</si>
  <si>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</si>
  <si>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</si>
  <si>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</si>
  <si>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</si>
  <si>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</si>
  <si>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</si>
  <si>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</si>
  <si>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</si>
  <si>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</si>
  <si>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</si>
  <si>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</si>
  <si>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</si>
  <si>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</si>
  <si>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</si>
  <si>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</si>
  <si>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</si>
  <si>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</si>
  <si>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</si>
  <si>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</si>
  <si>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</si>
  <si>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</si>
  <si>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</si>
  <si>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</si>
  <si>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</si>
  <si>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</si>
  <si>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</si>
  <si>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</si>
  <si>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</si>
  <si>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</si>
  <si>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</si>
  <si>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</si>
  <si>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</si>
  <si>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</si>
  <si>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</si>
  <si>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</si>
  <si>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</si>
  <si>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</si>
  <si>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</si>
  <si>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</si>
  <si>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</si>
  <si>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</si>
  <si>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</si>
  <si>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</si>
  <si>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</si>
  <si>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</si>
  <si>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</si>
  <si>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</si>
  <si>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</si>
  <si>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</si>
  <si>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</si>
  <si>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</si>
  <si>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</si>
  <si>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</si>
  <si>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</si>
  <si>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</si>
  <si>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</si>
  <si>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</si>
  <si>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</si>
  <si>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</si>
  <si>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</si>
  <si>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</si>
  <si>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</si>
  <si>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</si>
  <si>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</si>
  <si>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</si>
  <si>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</si>
  <si>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</si>
  <si>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</si>
  <si>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</si>
  <si>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</si>
  <si>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</si>
  <si>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</si>
  <si>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</si>
  <si>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</si>
  <si>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</si>
  <si>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</si>
  <si>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</si>
  <si>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</si>
  <si>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</si>
  <si>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</si>
  <si>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</si>
  <si>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</si>
  <si>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</si>
  <si>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</si>
  <si>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</si>
  <si>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</si>
  <si>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</si>
  <si>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</si>
  <si>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</si>
  <si>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</si>
  <si>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</si>
  <si>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</si>
  <si>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</si>
  <si>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</si>
  <si>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</si>
  <si>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</si>
  <si>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</si>
  <si>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</si>
  <si>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</si>
  <si>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</si>
  <si>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</si>
  <si>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</si>
  <si>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</si>
  <si>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</si>
  <si>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</si>
  <si>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</si>
  <si>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</si>
  <si>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</si>
  <si>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</si>
  <si>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</si>
  <si>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</si>
  <si>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</si>
  <si>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</si>
  <si>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</si>
  <si>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</si>
  <si>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</si>
  <si>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</si>
  <si>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</si>
  <si>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</si>
  <si>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</si>
  <si>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</si>
  <si>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</si>
  <si>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</si>
  <si>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</si>
  <si>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муниципальных районов на проведение Всероссийской переписи населения 2020 года</t>
  </si>
  <si>
    <t>00020235469050000150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</si>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</sst>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68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 x14ac:dyDescent="0.3">
      <c r="A2" s="3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9" t="s">
        <v>65</v>
      </c>
      <c r="K4" s="209"/>
      <c r="L4" s="15"/>
      <c r="N4" s="16"/>
      <c r="O4" s="16"/>
      <c r="R4" s="122" t="s">
        <v>41</v>
      </c>
      <c r="S4" s="164">
        <v>44287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23" t="s">
        <v>29</v>
      </c>
      <c r="C6" s="223"/>
      <c r="D6" s="223"/>
      <c r="E6" s="223"/>
      <c r="F6" s="223"/>
      <c r="G6" s="210" t="s">
        <v>67</v>
      </c>
      <c r="H6" s="210"/>
      <c r="I6" s="210"/>
      <c r="J6" s="210"/>
      <c r="K6" s="210"/>
      <c r="L6" s="210"/>
      <c r="M6" s="210"/>
      <c r="N6" s="210"/>
      <c r="O6" s="210"/>
      <c r="P6" s="210"/>
      <c r="Q6" s="5"/>
      <c r="R6" s="122" t="s">
        <v>42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23" t="s">
        <v>30</v>
      </c>
      <c r="C7" s="223"/>
      <c r="D7" s="223"/>
      <c r="E7" s="223"/>
      <c r="F7" s="223"/>
      <c r="G7" s="211" t="s">
        <v>64</v>
      </c>
      <c r="H7" s="211"/>
      <c r="I7" s="211"/>
      <c r="J7" s="211"/>
      <c r="K7" s="211"/>
      <c r="L7" s="211"/>
      <c r="M7" s="211"/>
      <c r="N7" s="211"/>
      <c r="O7" s="211"/>
      <c r="P7" s="211"/>
      <c r="Q7" s="5"/>
      <c r="R7" s="122" t="s">
        <v>43</v>
      </c>
      <c r="S7" s="138" t="s">
        <v>75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37" t="s">
        <v>46</v>
      </c>
      <c r="C8" s="237"/>
      <c r="D8" s="237"/>
      <c r="E8" s="237"/>
      <c r="F8" s="237"/>
      <c r="G8" s="237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73</v>
      </c>
    </row>
    <row r="9" spans="1:40" ht="15.75" thickBot="1" x14ac:dyDescent="0.3">
      <c r="A9" s="23"/>
      <c r="B9" s="237" t="s">
        <v>3</v>
      </c>
      <c r="C9" s="237"/>
      <c r="D9" s="237"/>
      <c r="E9" s="237"/>
      <c r="F9" s="23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47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4" t="s">
        <v>5</v>
      </c>
      <c r="B13" s="239" t="s">
        <v>6</v>
      </c>
      <c r="C13" s="212" t="s">
        <v>7</v>
      </c>
      <c r="D13" s="213"/>
      <c r="E13" s="213"/>
      <c r="F13" s="214"/>
      <c r="G13" s="221" t="s">
        <v>8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67" t="s">
        <v>5</v>
      </c>
      <c r="U13" s="239" t="s">
        <v>6</v>
      </c>
      <c r="V13" s="212" t="s">
        <v>7</v>
      </c>
      <c r="W13" s="213"/>
      <c r="X13" s="213"/>
      <c r="Y13" s="214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7"/>
      <c r="B14" s="240"/>
      <c r="C14" s="215"/>
      <c r="D14" s="216"/>
      <c r="E14" s="216"/>
      <c r="F14" s="217"/>
      <c r="G14" s="206" t="s">
        <v>33</v>
      </c>
      <c r="H14" s="206" t="s">
        <v>34</v>
      </c>
      <c r="I14" s="206" t="s">
        <v>31</v>
      </c>
      <c r="J14" s="206" t="s">
        <v>35</v>
      </c>
      <c r="K14" s="206" t="s">
        <v>10</v>
      </c>
      <c r="L14" s="204" t="s">
        <v>45</v>
      </c>
      <c r="M14" s="204" t="s">
        <v>63</v>
      </c>
      <c r="N14" s="204" t="s">
        <v>55</v>
      </c>
      <c r="O14" s="204" t="s">
        <v>56</v>
      </c>
      <c r="P14" s="204" t="s">
        <v>11</v>
      </c>
      <c r="Q14" s="204" t="s">
        <v>57</v>
      </c>
      <c r="R14" s="204" t="s">
        <v>58</v>
      </c>
      <c r="S14" s="224" t="s">
        <v>12</v>
      </c>
      <c r="T14" s="268"/>
      <c r="U14" s="240"/>
      <c r="V14" s="215"/>
      <c r="W14" s="216"/>
      <c r="X14" s="216"/>
      <c r="Y14" s="217"/>
      <c r="Z14" s="206" t="s">
        <v>33</v>
      </c>
      <c r="AA14" s="206" t="s">
        <v>34</v>
      </c>
      <c r="AB14" s="206" t="s">
        <v>31</v>
      </c>
      <c r="AC14" s="206" t="s">
        <v>35</v>
      </c>
      <c r="AD14" s="206" t="s">
        <v>10</v>
      </c>
      <c r="AE14" s="204" t="s">
        <v>45</v>
      </c>
      <c r="AF14" s="204" t="s">
        <v>63</v>
      </c>
      <c r="AG14" s="204" t="s">
        <v>55</v>
      </c>
      <c r="AH14" s="204" t="s">
        <v>56</v>
      </c>
      <c r="AI14" s="204" t="s">
        <v>11</v>
      </c>
      <c r="AJ14" s="204" t="s">
        <v>57</v>
      </c>
      <c r="AK14" s="204" t="s">
        <v>58</v>
      </c>
      <c r="AL14" s="224" t="s">
        <v>12</v>
      </c>
      <c r="AM14" s="30"/>
    </row>
    <row r="15" spans="1:40" ht="123.75" customHeight="1" x14ac:dyDescent="0.25">
      <c r="A15" s="220"/>
      <c r="B15" s="241"/>
      <c r="C15" s="218"/>
      <c r="D15" s="219"/>
      <c r="E15" s="219"/>
      <c r="F15" s="220"/>
      <c r="G15" s="207"/>
      <c r="H15" s="207"/>
      <c r="I15" s="207"/>
      <c r="J15" s="207"/>
      <c r="K15" s="207"/>
      <c r="L15" s="205"/>
      <c r="M15" s="205"/>
      <c r="N15" s="205"/>
      <c r="O15" s="205"/>
      <c r="P15" s="205"/>
      <c r="Q15" s="205"/>
      <c r="R15" s="205"/>
      <c r="S15" s="225"/>
      <c r="T15" s="269"/>
      <c r="U15" s="241"/>
      <c r="V15" s="218"/>
      <c r="W15" s="219"/>
      <c r="X15" s="219"/>
      <c r="Y15" s="220"/>
      <c r="Z15" s="207"/>
      <c r="AA15" s="207"/>
      <c r="AB15" s="207"/>
      <c r="AC15" s="207"/>
      <c r="AD15" s="207"/>
      <c r="AE15" s="205"/>
      <c r="AF15" s="205"/>
      <c r="AG15" s="205"/>
      <c r="AH15" s="205"/>
      <c r="AI15" s="205"/>
      <c r="AJ15" s="205"/>
      <c r="AK15" s="205"/>
      <c r="AL15" s="225"/>
    </row>
    <row r="16" spans="1:40" s="60" customFormat="1" ht="12" thickBot="1" x14ac:dyDescent="0.25">
      <c r="A16" s="46">
        <v>1</v>
      </c>
      <c r="B16" s="47">
        <v>2</v>
      </c>
      <c r="C16" s="242">
        <v>3</v>
      </c>
      <c r="D16" s="243"/>
      <c r="E16" s="243"/>
      <c r="F16" s="24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2">
        <v>3</v>
      </c>
      <c r="W16" s="243"/>
      <c r="X16" s="243"/>
      <c r="Y16" s="244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8" t="s">
        <v>68</v>
      </c>
      <c r="D17" s="259"/>
      <c r="E17" s="259"/>
      <c r="F17" s="260"/>
      <c r="G17" s="58">
        <v>304772145</v>
      </c>
      <c r="H17" s="58">
        <v>0</v>
      </c>
      <c r="I17" s="58">
        <v>304772145</v>
      </c>
      <c r="J17" s="58">
        <v>12925082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165688672</v>
      </c>
      <c r="Q17" s="58">
        <v>137822675</v>
      </c>
      <c r="R17" s="58">
        <v>14185880</v>
      </c>
      <c r="S17" s="58">
        <v>0</v>
      </c>
      <c r="T17" s="56" t="s">
        <v>50</v>
      </c>
      <c r="U17" s="57" t="s">
        <v>13</v>
      </c>
      <c r="V17" s="258" t="s">
        <v>14</v>
      </c>
      <c r="W17" s="259"/>
      <c r="X17" s="259"/>
      <c r="Y17" s="260"/>
      <c r="Z17" s="133">
        <v>44329675.439999998</v>
      </c>
      <c r="AA17" s="58">
        <v>0</v>
      </c>
      <c r="AB17" s="58">
        <v>44329675.439999998</v>
      </c>
      <c r="AC17" s="58">
        <v>2424200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40484599.119999997</v>
      </c>
      <c r="AJ17" s="58">
        <v>4092646.31</v>
      </c>
      <c r="AK17" s="125">
        <v>2176630.0099999998</v>
      </c>
      <c r="AL17" s="59">
        <v>0</v>
      </c>
    </row>
    <row r="18" spans="1:40" s="104" customFormat="1" ht="11.25" x14ac:dyDescent="0.2">
      <c r="A18" s="154" t="s">
        <v>447</v>
      </c>
      <c r="B18" s="105" t="s">
        <v>13</v>
      </c>
      <c r="C18" s="180" t="s">
        <v>448</v>
      </c>
      <c r="D18" s="180"/>
      <c r="E18" s="180"/>
      <c r="F18" s="180"/>
      <c r="G18" s="106">
        <v>49943330</v>
      </c>
      <c r="H18" s="106">
        <v>0</v>
      </c>
      <c r="I18" s="106">
        <v>49943330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40927490</v>
      </c>
      <c r="Q18" s="106">
        <v>6685260</v>
      </c>
      <c r="R18" s="106">
        <v>2330580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0" t="str">
        <f t="shared" ref="V18:V81" si="2">""&amp;C18</f>
        <v>00010000000000000000</v>
      </c>
      <c r="W18" s="180"/>
      <c r="X18" s="180"/>
      <c r="Y18" s="180"/>
      <c r="Z18" s="106">
        <v>9916017.4900000002</v>
      </c>
      <c r="AA18" s="106">
        <v>0</v>
      </c>
      <c r="AB18" s="106">
        <v>9916017.4900000002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8379860.8099999996</v>
      </c>
      <c r="AJ18" s="106">
        <v>1150755.77</v>
      </c>
      <c r="AK18" s="126">
        <v>385400.91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449</v>
      </c>
      <c r="B19" s="105" t="s">
        <v>13</v>
      </c>
      <c r="C19" s="180" t="s">
        <v>450</v>
      </c>
      <c r="D19" s="180"/>
      <c r="E19" s="180"/>
      <c r="F19" s="180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0" t="str">
        <f t="shared" si="2"/>
        <v>00010100000000000000</v>
      </c>
      <c r="W19" s="180"/>
      <c r="X19" s="180"/>
      <c r="Y19" s="180"/>
      <c r="Z19" s="106">
        <v>6672748.04</v>
      </c>
      <c r="AA19" s="106">
        <v>0</v>
      </c>
      <c r="AB19" s="106">
        <v>6672748.04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6038706.5499999998</v>
      </c>
      <c r="AJ19" s="106">
        <v>625733.16</v>
      </c>
      <c r="AK19" s="126">
        <v>8308.33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451</v>
      </c>
      <c r="B20" s="105" t="s">
        <v>13</v>
      </c>
      <c r="C20" s="180" t="s">
        <v>452</v>
      </c>
      <c r="D20" s="180"/>
      <c r="E20" s="180"/>
      <c r="F20" s="180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0" t="str">
        <f t="shared" si="2"/>
        <v>00010102000010000110</v>
      </c>
      <c r="W20" s="180"/>
      <c r="X20" s="180"/>
      <c r="Y20" s="180"/>
      <c r="Z20" s="106">
        <v>6672748.04</v>
      </c>
      <c r="AA20" s="106">
        <v>0</v>
      </c>
      <c r="AB20" s="106">
        <v>6672748.04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6038706.5499999998</v>
      </c>
      <c r="AJ20" s="106">
        <v>625733.16</v>
      </c>
      <c r="AK20" s="126">
        <v>8308.33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453</v>
      </c>
      <c r="B21" s="100" t="s">
        <v>13</v>
      </c>
      <c r="C21" s="181" t="s">
        <v>454</v>
      </c>
      <c r="D21" s="182"/>
      <c r="E21" s="182"/>
      <c r="F21" s="183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4" t="str">
        <f t="shared" si="2"/>
        <v>00010102010010000110</v>
      </c>
      <c r="W21" s="185"/>
      <c r="X21" s="185"/>
      <c r="Y21" s="186"/>
      <c r="Z21" s="106">
        <v>6671790</v>
      </c>
      <c r="AA21" s="101"/>
      <c r="AB21" s="106">
        <v>6671790</v>
      </c>
      <c r="AC21" s="101"/>
      <c r="AD21" s="84"/>
      <c r="AE21" s="84"/>
      <c r="AF21" s="84"/>
      <c r="AG21" s="84"/>
      <c r="AH21" s="84"/>
      <c r="AI21" s="84">
        <v>6037772.9299999997</v>
      </c>
      <c r="AJ21" s="84">
        <v>625726.57999999996</v>
      </c>
      <c r="AK21" s="85">
        <v>8290.49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455</v>
      </c>
      <c r="B22" s="100" t="s">
        <v>13</v>
      </c>
      <c r="C22" s="181" t="s">
        <v>456</v>
      </c>
      <c r="D22" s="182"/>
      <c r="E22" s="182"/>
      <c r="F22" s="183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4" t="str">
        <f t="shared" si="2"/>
        <v>00010102020010000110</v>
      </c>
      <c r="W22" s="185"/>
      <c r="X22" s="185"/>
      <c r="Y22" s="186"/>
      <c r="Z22" s="106">
        <v>947.82</v>
      </c>
      <c r="AA22" s="101">
        <v>0</v>
      </c>
      <c r="AB22" s="106">
        <v>947.82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923.6</v>
      </c>
      <c r="AJ22" s="84">
        <v>6.58</v>
      </c>
      <c r="AK22" s="85">
        <v>17.64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457</v>
      </c>
      <c r="B23" s="100" t="s">
        <v>13</v>
      </c>
      <c r="C23" s="181" t="s">
        <v>458</v>
      </c>
      <c r="D23" s="182"/>
      <c r="E23" s="182"/>
      <c r="F23" s="183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4" t="str">
        <f t="shared" si="2"/>
        <v>00010102030010000110</v>
      </c>
      <c r="W23" s="185"/>
      <c r="X23" s="185"/>
      <c r="Y23" s="186"/>
      <c r="Z23" s="106">
        <v>10.220000000000001</v>
      </c>
      <c r="AA23" s="101">
        <v>0</v>
      </c>
      <c r="AB23" s="106">
        <v>10.220000000000001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10.02</v>
      </c>
      <c r="AJ23" s="84">
        <v>0</v>
      </c>
      <c r="AK23" s="85">
        <v>0.2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459</v>
      </c>
      <c r="B24" s="100" t="s">
        <v>13</v>
      </c>
      <c r="C24" s="181" t="s">
        <v>460</v>
      </c>
      <c r="D24" s="182"/>
      <c r="E24" s="182"/>
      <c r="F24" s="183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4" t="str">
        <f t="shared" si="2"/>
        <v>00010102040010000110</v>
      </c>
      <c r="W24" s="185"/>
      <c r="X24" s="185"/>
      <c r="Y24" s="186"/>
      <c r="Z24" s="106">
        <v>0</v>
      </c>
      <c r="AA24" s="101"/>
      <c r="AB24" s="106">
        <v>0</v>
      </c>
      <c r="AC24" s="101"/>
      <c r="AD24" s="84"/>
      <c r="AE24" s="84"/>
      <c r="AF24" s="84"/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461</v>
      </c>
      <c r="B25" s="105" t="s">
        <v>13</v>
      </c>
      <c r="C25" s="180" t="s">
        <v>462</v>
      </c>
      <c r="D25" s="180"/>
      <c r="E25" s="180"/>
      <c r="F25" s="180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0" t="str">
        <f t="shared" si="2"/>
        <v>00010300000000000000</v>
      </c>
      <c r="W25" s="180"/>
      <c r="X25" s="180"/>
      <c r="Y25" s="180"/>
      <c r="Z25" s="106">
        <v>716857.99</v>
      </c>
      <c r="AA25" s="106"/>
      <c r="AB25" s="106">
        <v>716857.99</v>
      </c>
      <c r="AC25" s="106"/>
      <c r="AD25" s="106"/>
      <c r="AE25" s="106"/>
      <c r="AF25" s="106"/>
      <c r="AG25" s="106"/>
      <c r="AH25" s="106"/>
      <c r="AI25" s="106">
        <v>163586.18</v>
      </c>
      <c r="AJ25" s="106">
        <v>286275.81</v>
      </c>
      <c r="AK25" s="126">
        <v>266996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463</v>
      </c>
      <c r="B26" s="105" t="s">
        <v>13</v>
      </c>
      <c r="C26" s="180" t="s">
        <v>464</v>
      </c>
      <c r="D26" s="180"/>
      <c r="E26" s="180"/>
      <c r="F26" s="180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0" t="str">
        <f t="shared" si="2"/>
        <v>00010302000010000110</v>
      </c>
      <c r="W26" s="180"/>
      <c r="X26" s="180"/>
      <c r="Y26" s="180"/>
      <c r="Z26" s="106">
        <v>716857.99</v>
      </c>
      <c r="AA26" s="106"/>
      <c r="AB26" s="106">
        <v>716857.99</v>
      </c>
      <c r="AC26" s="106"/>
      <c r="AD26" s="106"/>
      <c r="AE26" s="106"/>
      <c r="AF26" s="106"/>
      <c r="AG26" s="106"/>
      <c r="AH26" s="106"/>
      <c r="AI26" s="106">
        <v>163586.18</v>
      </c>
      <c r="AJ26" s="106">
        <v>286275.81</v>
      </c>
      <c r="AK26" s="126">
        <v>266996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465</v>
      </c>
      <c r="B27" s="105" t="s">
        <v>13</v>
      </c>
      <c r="C27" s="180" t="s">
        <v>466</v>
      </c>
      <c r="D27" s="180"/>
      <c r="E27" s="180"/>
      <c r="F27" s="180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0" t="str">
        <f t="shared" si="2"/>
        <v>00010302230010000110</v>
      </c>
      <c r="W27" s="180"/>
      <c r="X27" s="180"/>
      <c r="Y27" s="180"/>
      <c r="Z27" s="106">
        <v>321713.05</v>
      </c>
      <c r="AA27" s="106"/>
      <c r="AB27" s="106">
        <v>321713.05</v>
      </c>
      <c r="AC27" s="106"/>
      <c r="AD27" s="106"/>
      <c r="AE27" s="106"/>
      <c r="AF27" s="106"/>
      <c r="AG27" s="106"/>
      <c r="AH27" s="106"/>
      <c r="AI27" s="106">
        <v>73414.55</v>
      </c>
      <c r="AJ27" s="106">
        <v>128475.47</v>
      </c>
      <c r="AK27" s="126">
        <v>119823.03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467</v>
      </c>
      <c r="B28" s="100" t="s">
        <v>13</v>
      </c>
      <c r="C28" s="181" t="s">
        <v>468</v>
      </c>
      <c r="D28" s="182"/>
      <c r="E28" s="182"/>
      <c r="F28" s="183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4" t="str">
        <f t="shared" si="2"/>
        <v>00010302231010000110</v>
      </c>
      <c r="W28" s="185"/>
      <c r="X28" s="185"/>
      <c r="Y28" s="186"/>
      <c r="Z28" s="106">
        <v>321713.05</v>
      </c>
      <c r="AA28" s="101"/>
      <c r="AB28" s="106">
        <v>321713.05</v>
      </c>
      <c r="AC28" s="101"/>
      <c r="AD28" s="84"/>
      <c r="AE28" s="84"/>
      <c r="AF28" s="84"/>
      <c r="AG28" s="84"/>
      <c r="AH28" s="84"/>
      <c r="AI28" s="84">
        <v>73414.55</v>
      </c>
      <c r="AJ28" s="84">
        <v>128475.47</v>
      </c>
      <c r="AK28" s="85">
        <v>119823.03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469</v>
      </c>
      <c r="B29" s="105" t="s">
        <v>13</v>
      </c>
      <c r="C29" s="180" t="s">
        <v>470</v>
      </c>
      <c r="D29" s="180"/>
      <c r="E29" s="180"/>
      <c r="F29" s="180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0" t="str">
        <f t="shared" si="2"/>
        <v>00010302240010000110</v>
      </c>
      <c r="W29" s="180"/>
      <c r="X29" s="180"/>
      <c r="Y29" s="180"/>
      <c r="Z29" s="106">
        <v>2256.37</v>
      </c>
      <c r="AA29" s="106"/>
      <c r="AB29" s="106">
        <v>2256.37</v>
      </c>
      <c r="AC29" s="106"/>
      <c r="AD29" s="106"/>
      <c r="AE29" s="106"/>
      <c r="AF29" s="106"/>
      <c r="AG29" s="106"/>
      <c r="AH29" s="106"/>
      <c r="AI29" s="106">
        <v>514.9</v>
      </c>
      <c r="AJ29" s="106">
        <v>901.08</v>
      </c>
      <c r="AK29" s="126">
        <v>840.39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471</v>
      </c>
      <c r="B30" s="100" t="s">
        <v>13</v>
      </c>
      <c r="C30" s="181" t="s">
        <v>472</v>
      </c>
      <c r="D30" s="182"/>
      <c r="E30" s="182"/>
      <c r="F30" s="183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4" t="str">
        <f t="shared" si="2"/>
        <v>00010302241010000110</v>
      </c>
      <c r="W30" s="185"/>
      <c r="X30" s="185"/>
      <c r="Y30" s="186"/>
      <c r="Z30" s="106">
        <v>2256.37</v>
      </c>
      <c r="AA30" s="101"/>
      <c r="AB30" s="106">
        <v>2256.37</v>
      </c>
      <c r="AC30" s="101"/>
      <c r="AD30" s="84"/>
      <c r="AE30" s="84"/>
      <c r="AF30" s="84"/>
      <c r="AG30" s="84"/>
      <c r="AH30" s="84"/>
      <c r="AI30" s="84">
        <v>514.9</v>
      </c>
      <c r="AJ30" s="84">
        <v>901.08</v>
      </c>
      <c r="AK30" s="85">
        <v>840.39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473</v>
      </c>
      <c r="B31" s="105" t="s">
        <v>13</v>
      </c>
      <c r="C31" s="180" t="s">
        <v>474</v>
      </c>
      <c r="D31" s="180"/>
      <c r="E31" s="180"/>
      <c r="F31" s="180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0" t="str">
        <f t="shared" si="2"/>
        <v>00010302250010000110</v>
      </c>
      <c r="W31" s="180"/>
      <c r="X31" s="180"/>
      <c r="Y31" s="180"/>
      <c r="Z31" s="106">
        <v>450344.3</v>
      </c>
      <c r="AA31" s="106"/>
      <c r="AB31" s="106">
        <v>450344.3</v>
      </c>
      <c r="AC31" s="106"/>
      <c r="AD31" s="106"/>
      <c r="AE31" s="106"/>
      <c r="AF31" s="106"/>
      <c r="AG31" s="106"/>
      <c r="AH31" s="106"/>
      <c r="AI31" s="106">
        <v>102768.07</v>
      </c>
      <c r="AJ31" s="106">
        <v>179844.09</v>
      </c>
      <c r="AK31" s="126">
        <v>167732.14000000001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475</v>
      </c>
      <c r="B32" s="100" t="s">
        <v>13</v>
      </c>
      <c r="C32" s="181" t="s">
        <v>476</v>
      </c>
      <c r="D32" s="182"/>
      <c r="E32" s="182"/>
      <c r="F32" s="183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4" t="str">
        <f t="shared" si="2"/>
        <v>00010302251010000110</v>
      </c>
      <c r="W32" s="185"/>
      <c r="X32" s="185"/>
      <c r="Y32" s="186"/>
      <c r="Z32" s="106">
        <v>450344.3</v>
      </c>
      <c r="AA32" s="101"/>
      <c r="AB32" s="106">
        <v>450344.3</v>
      </c>
      <c r="AC32" s="101"/>
      <c r="AD32" s="84"/>
      <c r="AE32" s="84"/>
      <c r="AF32" s="84"/>
      <c r="AG32" s="84"/>
      <c r="AH32" s="84"/>
      <c r="AI32" s="84">
        <v>102768.07</v>
      </c>
      <c r="AJ32" s="84">
        <v>179844.09</v>
      </c>
      <c r="AK32" s="85">
        <v>167732.14000000001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477</v>
      </c>
      <c r="B33" s="105" t="s">
        <v>13</v>
      </c>
      <c r="C33" s="180" t="s">
        <v>478</v>
      </c>
      <c r="D33" s="180"/>
      <c r="E33" s="180"/>
      <c r="F33" s="180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0" t="str">
        <f t="shared" si="2"/>
        <v>00010302260010000110</v>
      </c>
      <c r="W33" s="180"/>
      <c r="X33" s="180"/>
      <c r="Y33" s="180"/>
      <c r="Z33" s="106">
        <v>-57455.73</v>
      </c>
      <c r="AA33" s="106"/>
      <c r="AB33" s="106">
        <v>-57455.73</v>
      </c>
      <c r="AC33" s="106"/>
      <c r="AD33" s="106"/>
      <c r="AE33" s="106"/>
      <c r="AF33" s="106"/>
      <c r="AG33" s="106"/>
      <c r="AH33" s="106"/>
      <c r="AI33" s="106">
        <v>-13111.34</v>
      </c>
      <c r="AJ33" s="106">
        <v>-22944.83</v>
      </c>
      <c r="AK33" s="126">
        <v>-21399.56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479</v>
      </c>
      <c r="B34" s="100" t="s">
        <v>13</v>
      </c>
      <c r="C34" s="181" t="s">
        <v>480</v>
      </c>
      <c r="D34" s="182"/>
      <c r="E34" s="182"/>
      <c r="F34" s="183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4" t="str">
        <f t="shared" si="2"/>
        <v>00010302261010000110</v>
      </c>
      <c r="W34" s="185"/>
      <c r="X34" s="185"/>
      <c r="Y34" s="186"/>
      <c r="Z34" s="106">
        <v>-57455.73</v>
      </c>
      <c r="AA34" s="101"/>
      <c r="AB34" s="106">
        <v>-57455.73</v>
      </c>
      <c r="AC34" s="101"/>
      <c r="AD34" s="84"/>
      <c r="AE34" s="84"/>
      <c r="AF34" s="84"/>
      <c r="AG34" s="84"/>
      <c r="AH34" s="84"/>
      <c r="AI34" s="84">
        <v>-13111.34</v>
      </c>
      <c r="AJ34" s="84">
        <v>-22944.83</v>
      </c>
      <c r="AK34" s="85">
        <v>-21399.56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481</v>
      </c>
      <c r="B35" s="105" t="s">
        <v>13</v>
      </c>
      <c r="C35" s="180" t="s">
        <v>482</v>
      </c>
      <c r="D35" s="180"/>
      <c r="E35" s="180"/>
      <c r="F35" s="180"/>
      <c r="G35" s="106">
        <v>7468000</v>
      </c>
      <c r="H35" s="106">
        <v>0</v>
      </c>
      <c r="I35" s="106">
        <v>7468000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7468000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0" t="str">
        <f t="shared" si="2"/>
        <v>00010500000000000000</v>
      </c>
      <c r="W35" s="180"/>
      <c r="X35" s="180"/>
      <c r="Y35" s="180"/>
      <c r="Z35" s="106">
        <v>1883524.23</v>
      </c>
      <c r="AA35" s="106">
        <v>0</v>
      </c>
      <c r="AB35" s="106">
        <v>1883524.23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1883524.23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483</v>
      </c>
      <c r="B36" s="105" t="s">
        <v>13</v>
      </c>
      <c r="C36" s="180" t="s">
        <v>484</v>
      </c>
      <c r="D36" s="180"/>
      <c r="E36" s="180"/>
      <c r="F36" s="180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0" t="str">
        <f t="shared" si="2"/>
        <v>00010501000000000110</v>
      </c>
      <c r="W36" s="180"/>
      <c r="X36" s="180"/>
      <c r="Y36" s="180"/>
      <c r="Z36" s="106">
        <v>1244864</v>
      </c>
      <c r="AA36" s="106">
        <v>0</v>
      </c>
      <c r="AB36" s="106">
        <v>1244864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1244864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485</v>
      </c>
      <c r="B37" s="105" t="s">
        <v>13</v>
      </c>
      <c r="C37" s="180" t="s">
        <v>486</v>
      </c>
      <c r="D37" s="180"/>
      <c r="E37" s="180"/>
      <c r="F37" s="180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0" t="str">
        <f t="shared" si="2"/>
        <v>00010501010010000110</v>
      </c>
      <c r="W37" s="180"/>
      <c r="X37" s="180"/>
      <c r="Y37" s="180"/>
      <c r="Z37" s="106">
        <v>1138265.3600000001</v>
      </c>
      <c r="AA37" s="106"/>
      <c r="AB37" s="106">
        <v>1138265.3600000001</v>
      </c>
      <c r="AC37" s="106"/>
      <c r="AD37" s="106"/>
      <c r="AE37" s="106"/>
      <c r="AF37" s="106"/>
      <c r="AG37" s="106"/>
      <c r="AH37" s="106"/>
      <c r="AI37" s="106">
        <v>1138265.3600000001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485</v>
      </c>
      <c r="B38" s="100" t="s">
        <v>13</v>
      </c>
      <c r="C38" s="181" t="s">
        <v>487</v>
      </c>
      <c r="D38" s="182"/>
      <c r="E38" s="182"/>
      <c r="F38" s="183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4" t="str">
        <f t="shared" si="2"/>
        <v>00010501011010000110</v>
      </c>
      <c r="W38" s="185"/>
      <c r="X38" s="185"/>
      <c r="Y38" s="186"/>
      <c r="Z38" s="106">
        <v>1138265.3600000001</v>
      </c>
      <c r="AA38" s="101"/>
      <c r="AB38" s="106">
        <v>1138265.3600000001</v>
      </c>
      <c r="AC38" s="101"/>
      <c r="AD38" s="84"/>
      <c r="AE38" s="84"/>
      <c r="AF38" s="84"/>
      <c r="AG38" s="84"/>
      <c r="AH38" s="84"/>
      <c r="AI38" s="84">
        <v>1138265.3600000001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488</v>
      </c>
      <c r="B39" s="105" t="s">
        <v>13</v>
      </c>
      <c r="C39" s="180" t="s">
        <v>489</v>
      </c>
      <c r="D39" s="180"/>
      <c r="E39" s="180"/>
      <c r="F39" s="180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0" t="str">
        <f t="shared" si="2"/>
        <v>00010501020010000110</v>
      </c>
      <c r="W39" s="180"/>
      <c r="X39" s="180"/>
      <c r="Y39" s="180"/>
      <c r="Z39" s="106">
        <v>106598.64</v>
      </c>
      <c r="AA39" s="106">
        <v>0</v>
      </c>
      <c r="AB39" s="106">
        <v>106598.64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106598.64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490</v>
      </c>
      <c r="B40" s="100" t="s">
        <v>13</v>
      </c>
      <c r="C40" s="181" t="s">
        <v>491</v>
      </c>
      <c r="D40" s="182"/>
      <c r="E40" s="182"/>
      <c r="F40" s="183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4" t="str">
        <f t="shared" si="2"/>
        <v>00010501021010000110</v>
      </c>
      <c r="W40" s="185"/>
      <c r="X40" s="185"/>
      <c r="Y40" s="186"/>
      <c r="Z40" s="106">
        <v>106598.64</v>
      </c>
      <c r="AA40" s="101">
        <v>0</v>
      </c>
      <c r="AB40" s="106">
        <v>106598.64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106598.64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492</v>
      </c>
      <c r="B41" s="105" t="s">
        <v>13</v>
      </c>
      <c r="C41" s="180" t="s">
        <v>493</v>
      </c>
      <c r="D41" s="180"/>
      <c r="E41" s="180"/>
      <c r="F41" s="180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0" t="str">
        <f t="shared" si="2"/>
        <v>00010502000020000110</v>
      </c>
      <c r="W41" s="180"/>
      <c r="X41" s="180"/>
      <c r="Y41" s="180"/>
      <c r="Z41" s="106">
        <v>400339.67</v>
      </c>
      <c r="AA41" s="106">
        <v>0</v>
      </c>
      <c r="AB41" s="106">
        <v>400339.67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400339.67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492</v>
      </c>
      <c r="B42" s="100" t="s">
        <v>13</v>
      </c>
      <c r="C42" s="181" t="s">
        <v>494</v>
      </c>
      <c r="D42" s="182"/>
      <c r="E42" s="182"/>
      <c r="F42" s="183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4" t="str">
        <f t="shared" si="2"/>
        <v>00010502010020000110</v>
      </c>
      <c r="W42" s="185"/>
      <c r="X42" s="185"/>
      <c r="Y42" s="186"/>
      <c r="Z42" s="106">
        <v>400339.67</v>
      </c>
      <c r="AA42" s="101">
        <v>0</v>
      </c>
      <c r="AB42" s="106">
        <v>400339.67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400339.67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4" t="s">
        <v>495</v>
      </c>
      <c r="B43" s="105" t="s">
        <v>13</v>
      </c>
      <c r="C43" s="180" t="s">
        <v>496</v>
      </c>
      <c r="D43" s="180"/>
      <c r="E43" s="180"/>
      <c r="F43" s="180"/>
      <c r="G43" s="106">
        <v>17000</v>
      </c>
      <c r="H43" s="106">
        <v>0</v>
      </c>
      <c r="I43" s="106">
        <v>17000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80" t="str">
        <f t="shared" si="2"/>
        <v>00010504000020000110</v>
      </c>
      <c r="W43" s="180"/>
      <c r="X43" s="180"/>
      <c r="Y43" s="180"/>
      <c r="Z43" s="106">
        <v>238320.56</v>
      </c>
      <c r="AA43" s="106">
        <v>0</v>
      </c>
      <c r="AB43" s="106">
        <v>238320.56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238320.56</v>
      </c>
      <c r="AJ43" s="106">
        <v>0</v>
      </c>
      <c r="AK43" s="126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3" t="s">
        <v>497</v>
      </c>
      <c r="B44" s="100" t="s">
        <v>13</v>
      </c>
      <c r="C44" s="181" t="s">
        <v>498</v>
      </c>
      <c r="D44" s="182"/>
      <c r="E44" s="182"/>
      <c r="F44" s="183"/>
      <c r="G44" s="106">
        <v>17000</v>
      </c>
      <c r="H44" s="101">
        <v>0</v>
      </c>
      <c r="I44" s="106">
        <v>17000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17000</v>
      </c>
      <c r="Q44" s="84">
        <v>0</v>
      </c>
      <c r="R44" s="84">
        <v>0</v>
      </c>
      <c r="S44" s="84">
        <v>0</v>
      </c>
      <c r="T44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1" t="str">
        <f t="shared" si="1"/>
        <v>010</v>
      </c>
      <c r="V44" s="184" t="str">
        <f t="shared" si="2"/>
        <v>00010504020020000110</v>
      </c>
      <c r="W44" s="185"/>
      <c r="X44" s="185"/>
      <c r="Y44" s="186"/>
      <c r="Z44" s="106">
        <v>238320.56</v>
      </c>
      <c r="AA44" s="101">
        <v>0</v>
      </c>
      <c r="AB44" s="106">
        <v>238320.56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238320.56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4" t="s">
        <v>499</v>
      </c>
      <c r="B45" s="105" t="s">
        <v>13</v>
      </c>
      <c r="C45" s="180" t="s">
        <v>500</v>
      </c>
      <c r="D45" s="180"/>
      <c r="E45" s="180"/>
      <c r="F45" s="180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80" t="str">
        <f t="shared" si="2"/>
        <v>00010600000000000000</v>
      </c>
      <c r="W45" s="180"/>
      <c r="X45" s="180"/>
      <c r="Y45" s="180"/>
      <c r="Z45" s="106">
        <v>270710.67</v>
      </c>
      <c r="AA45" s="106"/>
      <c r="AB45" s="106">
        <v>270710.67</v>
      </c>
      <c r="AC45" s="106"/>
      <c r="AD45" s="106"/>
      <c r="AE45" s="106"/>
      <c r="AF45" s="106"/>
      <c r="AG45" s="106"/>
      <c r="AH45" s="106"/>
      <c r="AI45" s="106"/>
      <c r="AJ45" s="106">
        <v>167322.65</v>
      </c>
      <c r="AK45" s="126">
        <v>103388.02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4" t="s">
        <v>501</v>
      </c>
      <c r="B46" s="105" t="s">
        <v>13</v>
      </c>
      <c r="C46" s="180" t="s">
        <v>502</v>
      </c>
      <c r="D46" s="180"/>
      <c r="E46" s="180"/>
      <c r="F46" s="180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80" t="str">
        <f t="shared" si="2"/>
        <v>00010601000000000110</v>
      </c>
      <c r="W46" s="180"/>
      <c r="X46" s="180"/>
      <c r="Y46" s="180"/>
      <c r="Z46" s="106">
        <v>41207.910000000003</v>
      </c>
      <c r="AA46" s="106"/>
      <c r="AB46" s="106">
        <v>41207.910000000003</v>
      </c>
      <c r="AC46" s="106"/>
      <c r="AD46" s="106"/>
      <c r="AE46" s="106"/>
      <c r="AF46" s="106"/>
      <c r="AG46" s="106"/>
      <c r="AH46" s="106"/>
      <c r="AI46" s="106"/>
      <c r="AJ46" s="106">
        <v>23429.46</v>
      </c>
      <c r="AK46" s="126">
        <v>17778.45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3" t="s">
        <v>503</v>
      </c>
      <c r="B47" s="100" t="s">
        <v>13</v>
      </c>
      <c r="C47" s="181" t="s">
        <v>504</v>
      </c>
      <c r="D47" s="182"/>
      <c r="E47" s="182"/>
      <c r="F47" s="183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1" t="str">
        <f t="shared" si="1"/>
        <v>010</v>
      </c>
      <c r="V47" s="184" t="str">
        <f t="shared" si="2"/>
        <v>00010601030100000110</v>
      </c>
      <c r="W47" s="185"/>
      <c r="X47" s="185"/>
      <c r="Y47" s="186"/>
      <c r="Z47" s="106">
        <v>17778.45</v>
      </c>
      <c r="AA47" s="101"/>
      <c r="AB47" s="106">
        <v>17778.45</v>
      </c>
      <c r="AC47" s="101"/>
      <c r="AD47" s="84"/>
      <c r="AE47" s="84"/>
      <c r="AF47" s="84"/>
      <c r="AG47" s="84"/>
      <c r="AH47" s="84"/>
      <c r="AI47" s="84"/>
      <c r="AJ47" s="84"/>
      <c r="AK47" s="85">
        <v>17778.45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3" t="s">
        <v>505</v>
      </c>
      <c r="B48" s="100" t="s">
        <v>13</v>
      </c>
      <c r="C48" s="181" t="s">
        <v>506</v>
      </c>
      <c r="D48" s="182"/>
      <c r="E48" s="182"/>
      <c r="F48" s="183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1" t="str">
        <f t="shared" si="1"/>
        <v>010</v>
      </c>
      <c r="V48" s="184" t="str">
        <f t="shared" si="2"/>
        <v>00010601030130000110</v>
      </c>
      <c r="W48" s="185"/>
      <c r="X48" s="185"/>
      <c r="Y48" s="186"/>
      <c r="Z48" s="106">
        <v>23429.46</v>
      </c>
      <c r="AA48" s="101"/>
      <c r="AB48" s="106">
        <v>23429.46</v>
      </c>
      <c r="AC48" s="101"/>
      <c r="AD48" s="84"/>
      <c r="AE48" s="84"/>
      <c r="AF48" s="84"/>
      <c r="AG48" s="84"/>
      <c r="AH48" s="84"/>
      <c r="AI48" s="84"/>
      <c r="AJ48" s="84">
        <v>23429.46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4" t="s">
        <v>507</v>
      </c>
      <c r="B49" s="105" t="s">
        <v>13</v>
      </c>
      <c r="C49" s="180" t="s">
        <v>508</v>
      </c>
      <c r="D49" s="180"/>
      <c r="E49" s="180"/>
      <c r="F49" s="180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80" t="str">
        <f t="shared" si="2"/>
        <v>00010606000000000110</v>
      </c>
      <c r="W49" s="180"/>
      <c r="X49" s="180"/>
      <c r="Y49" s="180"/>
      <c r="Z49" s="106">
        <v>229502.76</v>
      </c>
      <c r="AA49" s="106"/>
      <c r="AB49" s="106">
        <v>229502.76</v>
      </c>
      <c r="AC49" s="106"/>
      <c r="AD49" s="106"/>
      <c r="AE49" s="106"/>
      <c r="AF49" s="106"/>
      <c r="AG49" s="106"/>
      <c r="AH49" s="106"/>
      <c r="AI49" s="106"/>
      <c r="AJ49" s="106">
        <v>143893.19</v>
      </c>
      <c r="AK49" s="126">
        <v>85609.57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4" t="s">
        <v>509</v>
      </c>
      <c r="B50" s="105" t="s">
        <v>13</v>
      </c>
      <c r="C50" s="180" t="s">
        <v>510</v>
      </c>
      <c r="D50" s="180"/>
      <c r="E50" s="180"/>
      <c r="F50" s="180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80" t="str">
        <f t="shared" si="2"/>
        <v>00010606030000000110</v>
      </c>
      <c r="W50" s="180"/>
      <c r="X50" s="180"/>
      <c r="Y50" s="180"/>
      <c r="Z50" s="106">
        <v>190371.4</v>
      </c>
      <c r="AA50" s="106"/>
      <c r="AB50" s="106">
        <v>190371.4</v>
      </c>
      <c r="AC50" s="106"/>
      <c r="AD50" s="106"/>
      <c r="AE50" s="106"/>
      <c r="AF50" s="106"/>
      <c r="AG50" s="106"/>
      <c r="AH50" s="106"/>
      <c r="AI50" s="106"/>
      <c r="AJ50" s="106">
        <v>132093.22</v>
      </c>
      <c r="AK50" s="126">
        <v>58278.18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3" t="s">
        <v>511</v>
      </c>
      <c r="B51" s="100" t="s">
        <v>13</v>
      </c>
      <c r="C51" s="181" t="s">
        <v>512</v>
      </c>
      <c r="D51" s="182"/>
      <c r="E51" s="182"/>
      <c r="F51" s="183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1" t="str">
        <f t="shared" si="1"/>
        <v>010</v>
      </c>
      <c r="V51" s="184" t="str">
        <f t="shared" si="2"/>
        <v>00010606033100000110</v>
      </c>
      <c r="W51" s="185"/>
      <c r="X51" s="185"/>
      <c r="Y51" s="186"/>
      <c r="Z51" s="106">
        <v>58278.18</v>
      </c>
      <c r="AA51" s="101"/>
      <c r="AB51" s="106">
        <v>58278.18</v>
      </c>
      <c r="AC51" s="101"/>
      <c r="AD51" s="84"/>
      <c r="AE51" s="84"/>
      <c r="AF51" s="84"/>
      <c r="AG51" s="84"/>
      <c r="AH51" s="84"/>
      <c r="AI51" s="84"/>
      <c r="AJ51" s="84"/>
      <c r="AK51" s="85">
        <v>58278.18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3" t="s">
        <v>513</v>
      </c>
      <c r="B52" s="100" t="s">
        <v>13</v>
      </c>
      <c r="C52" s="181" t="s">
        <v>514</v>
      </c>
      <c r="D52" s="182"/>
      <c r="E52" s="182"/>
      <c r="F52" s="183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1" t="str">
        <f t="shared" si="1"/>
        <v>010</v>
      </c>
      <c r="V52" s="184" t="str">
        <f t="shared" si="2"/>
        <v>00010606033130000110</v>
      </c>
      <c r="W52" s="185"/>
      <c r="X52" s="185"/>
      <c r="Y52" s="186"/>
      <c r="Z52" s="106">
        <v>132093.22</v>
      </c>
      <c r="AA52" s="101"/>
      <c r="AB52" s="106">
        <v>132093.22</v>
      </c>
      <c r="AC52" s="101"/>
      <c r="AD52" s="84"/>
      <c r="AE52" s="84"/>
      <c r="AF52" s="84"/>
      <c r="AG52" s="84"/>
      <c r="AH52" s="84"/>
      <c r="AI52" s="84"/>
      <c r="AJ52" s="84">
        <v>132093.22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4" t="s">
        <v>515</v>
      </c>
      <c r="B53" s="105" t="s">
        <v>13</v>
      </c>
      <c r="C53" s="180" t="s">
        <v>516</v>
      </c>
      <c r="D53" s="180"/>
      <c r="E53" s="180"/>
      <c r="F53" s="180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0" t="str">
        <f t="shared" si="2"/>
        <v>00010606040000000110</v>
      </c>
      <c r="W53" s="180"/>
      <c r="X53" s="180"/>
      <c r="Y53" s="180"/>
      <c r="Z53" s="106">
        <v>39131.360000000001</v>
      </c>
      <c r="AA53" s="106"/>
      <c r="AB53" s="106">
        <v>39131.360000000001</v>
      </c>
      <c r="AC53" s="106"/>
      <c r="AD53" s="106"/>
      <c r="AE53" s="106"/>
      <c r="AF53" s="106"/>
      <c r="AG53" s="106"/>
      <c r="AH53" s="106"/>
      <c r="AI53" s="106"/>
      <c r="AJ53" s="106">
        <v>11799.97</v>
      </c>
      <c r="AK53" s="126">
        <v>27331.39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3" t="s">
        <v>517</v>
      </c>
      <c r="B54" s="100" t="s">
        <v>13</v>
      </c>
      <c r="C54" s="181" t="s">
        <v>518</v>
      </c>
      <c r="D54" s="182"/>
      <c r="E54" s="182"/>
      <c r="F54" s="183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4" t="str">
        <f t="shared" si="2"/>
        <v>00010606043100000110</v>
      </c>
      <c r="W54" s="185"/>
      <c r="X54" s="185"/>
      <c r="Y54" s="186"/>
      <c r="Z54" s="106">
        <v>27331.39</v>
      </c>
      <c r="AA54" s="101"/>
      <c r="AB54" s="106">
        <v>27331.39</v>
      </c>
      <c r="AC54" s="101"/>
      <c r="AD54" s="84"/>
      <c r="AE54" s="84"/>
      <c r="AF54" s="84"/>
      <c r="AG54" s="84"/>
      <c r="AH54" s="84"/>
      <c r="AI54" s="84"/>
      <c r="AJ54" s="84"/>
      <c r="AK54" s="85">
        <v>27331.39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3" t="s">
        <v>519</v>
      </c>
      <c r="B55" s="100" t="s">
        <v>13</v>
      </c>
      <c r="C55" s="181" t="s">
        <v>520</v>
      </c>
      <c r="D55" s="182"/>
      <c r="E55" s="182"/>
      <c r="F55" s="183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1" t="str">
        <f t="shared" si="1"/>
        <v>010</v>
      </c>
      <c r="V55" s="184" t="str">
        <f t="shared" si="2"/>
        <v>00010606043130000110</v>
      </c>
      <c r="W55" s="185"/>
      <c r="X55" s="185"/>
      <c r="Y55" s="186"/>
      <c r="Z55" s="106">
        <v>11799.97</v>
      </c>
      <c r="AA55" s="101"/>
      <c r="AB55" s="106">
        <v>11799.97</v>
      </c>
      <c r="AC55" s="101"/>
      <c r="AD55" s="84"/>
      <c r="AE55" s="84"/>
      <c r="AF55" s="84"/>
      <c r="AG55" s="84"/>
      <c r="AH55" s="84"/>
      <c r="AI55" s="84"/>
      <c r="AJ55" s="84">
        <v>11799.97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4" t="s">
        <v>521</v>
      </c>
      <c r="B56" s="105" t="s">
        <v>13</v>
      </c>
      <c r="C56" s="180" t="s">
        <v>522</v>
      </c>
      <c r="D56" s="180"/>
      <c r="E56" s="180"/>
      <c r="F56" s="180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80" t="str">
        <f t="shared" si="2"/>
        <v>00010800000000000000</v>
      </c>
      <c r="W56" s="180"/>
      <c r="X56" s="180"/>
      <c r="Y56" s="180"/>
      <c r="Z56" s="106">
        <v>50751.19</v>
      </c>
      <c r="AA56" s="106"/>
      <c r="AB56" s="106">
        <v>50751.19</v>
      </c>
      <c r="AC56" s="106"/>
      <c r="AD56" s="106"/>
      <c r="AE56" s="106"/>
      <c r="AF56" s="106"/>
      <c r="AG56" s="106"/>
      <c r="AH56" s="106"/>
      <c r="AI56" s="106">
        <v>49951.19</v>
      </c>
      <c r="AJ56" s="106"/>
      <c r="AK56" s="126">
        <v>800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4" t="s">
        <v>523</v>
      </c>
      <c r="B57" s="105" t="s">
        <v>13</v>
      </c>
      <c r="C57" s="180" t="s">
        <v>524</v>
      </c>
      <c r="D57" s="180"/>
      <c r="E57" s="180"/>
      <c r="F57" s="180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80" t="str">
        <f t="shared" si="2"/>
        <v>00010803000010000110</v>
      </c>
      <c r="W57" s="180"/>
      <c r="X57" s="180"/>
      <c r="Y57" s="180"/>
      <c r="Z57" s="106">
        <v>49951.19</v>
      </c>
      <c r="AA57" s="106"/>
      <c r="AB57" s="106">
        <v>49951.19</v>
      </c>
      <c r="AC57" s="106"/>
      <c r="AD57" s="106"/>
      <c r="AE57" s="106"/>
      <c r="AF57" s="106"/>
      <c r="AG57" s="106"/>
      <c r="AH57" s="106"/>
      <c r="AI57" s="106">
        <v>49951.19</v>
      </c>
      <c r="AJ57" s="106"/>
      <c r="AK57" s="126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3" t="s">
        <v>525</v>
      </c>
      <c r="B58" s="100" t="s">
        <v>13</v>
      </c>
      <c r="C58" s="181" t="s">
        <v>526</v>
      </c>
      <c r="D58" s="182"/>
      <c r="E58" s="182"/>
      <c r="F58" s="183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1" t="str">
        <f t="shared" si="1"/>
        <v>010</v>
      </c>
      <c r="V58" s="184" t="str">
        <f t="shared" si="2"/>
        <v>00010803010010000110</v>
      </c>
      <c r="W58" s="185"/>
      <c r="X58" s="185"/>
      <c r="Y58" s="186"/>
      <c r="Z58" s="106">
        <v>49951.19</v>
      </c>
      <c r="AA58" s="101"/>
      <c r="AB58" s="106">
        <v>49951.19</v>
      </c>
      <c r="AC58" s="101"/>
      <c r="AD58" s="84"/>
      <c r="AE58" s="84"/>
      <c r="AF58" s="84"/>
      <c r="AG58" s="84"/>
      <c r="AH58" s="84"/>
      <c r="AI58" s="84">
        <v>49951.19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4" t="s">
        <v>527</v>
      </c>
      <c r="B59" s="105" t="s">
        <v>13</v>
      </c>
      <c r="C59" s="180" t="s">
        <v>528</v>
      </c>
      <c r="D59" s="180"/>
      <c r="E59" s="180"/>
      <c r="F59" s="180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80" t="str">
        <f t="shared" si="2"/>
        <v>00010804000010000110</v>
      </c>
      <c r="W59" s="180"/>
      <c r="X59" s="180"/>
      <c r="Y59" s="180"/>
      <c r="Z59" s="106">
        <v>800</v>
      </c>
      <c r="AA59" s="106"/>
      <c r="AB59" s="106">
        <v>800</v>
      </c>
      <c r="AC59" s="106"/>
      <c r="AD59" s="106"/>
      <c r="AE59" s="106"/>
      <c r="AF59" s="106"/>
      <c r="AG59" s="106"/>
      <c r="AH59" s="106"/>
      <c r="AI59" s="106"/>
      <c r="AJ59" s="106"/>
      <c r="AK59" s="126">
        <v>800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3" t="s">
        <v>529</v>
      </c>
      <c r="B60" s="100" t="s">
        <v>13</v>
      </c>
      <c r="C60" s="181" t="s">
        <v>530</v>
      </c>
      <c r="D60" s="182"/>
      <c r="E60" s="182"/>
      <c r="F60" s="183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1" t="str">
        <f t="shared" si="1"/>
        <v>010</v>
      </c>
      <c r="V60" s="184" t="str">
        <f t="shared" si="2"/>
        <v>00010804020010000110</v>
      </c>
      <c r="W60" s="185"/>
      <c r="X60" s="185"/>
      <c r="Y60" s="186"/>
      <c r="Z60" s="106">
        <v>800</v>
      </c>
      <c r="AA60" s="101"/>
      <c r="AB60" s="106">
        <v>800</v>
      </c>
      <c r="AC60" s="101"/>
      <c r="AD60" s="84"/>
      <c r="AE60" s="84"/>
      <c r="AF60" s="84"/>
      <c r="AG60" s="84"/>
      <c r="AH60" s="84"/>
      <c r="AI60" s="84"/>
      <c r="AJ60" s="84"/>
      <c r="AK60" s="85">
        <v>800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4" t="s">
        <v>531</v>
      </c>
      <c r="B61" s="105" t="s">
        <v>13</v>
      </c>
      <c r="C61" s="180" t="s">
        <v>532</v>
      </c>
      <c r="D61" s="180"/>
      <c r="E61" s="180"/>
      <c r="F61" s="180"/>
      <c r="G61" s="106">
        <v>867800</v>
      </c>
      <c r="H61" s="106">
        <v>0</v>
      </c>
      <c r="I61" s="106">
        <v>867800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693100</v>
      </c>
      <c r="Q61" s="106">
        <v>120600</v>
      </c>
      <c r="R61" s="106">
        <v>54100</v>
      </c>
      <c r="S61" s="106">
        <v>0</v>
      </c>
      <c r="T61" s="109" t="str">
        <f t="shared" si="0"/>
        <v>ДОХОДЫ ОТ ИСПОЛЬЗОВАНИЯ ИМУЩЕСТВА, НАХОДЯЩЕГОСЯ В ГОСУДАРСТВЕННОЙ И МУНИЦИПАЛЬНОЙ СОБСТВЕННОСТИ</v>
      </c>
      <c r="U61" s="105" t="str">
        <f t="shared" si="1"/>
        <v>010</v>
      </c>
      <c r="V61" s="180" t="str">
        <f t="shared" si="2"/>
        <v>00011100000000000000</v>
      </c>
      <c r="W61" s="180"/>
      <c r="X61" s="180"/>
      <c r="Y61" s="180"/>
      <c r="Z61" s="106">
        <v>260037.62</v>
      </c>
      <c r="AA61" s="106">
        <v>0</v>
      </c>
      <c r="AB61" s="106">
        <v>260037.62</v>
      </c>
      <c r="AC61" s="106">
        <v>0</v>
      </c>
      <c r="AD61" s="106">
        <v>0</v>
      </c>
      <c r="AE61" s="106">
        <v>0</v>
      </c>
      <c r="AF61" s="106">
        <v>0</v>
      </c>
      <c r="AG61" s="106">
        <v>0</v>
      </c>
      <c r="AH61" s="106">
        <v>0</v>
      </c>
      <c r="AI61" s="106">
        <v>189574.16</v>
      </c>
      <c r="AJ61" s="106">
        <v>64554.9</v>
      </c>
      <c r="AK61" s="126">
        <v>5908.56</v>
      </c>
      <c r="AL61" s="107">
        <v>0</v>
      </c>
      <c r="AM61" s="108" t="str">
        <f t="shared" si="4"/>
        <v>00011100000000000000</v>
      </c>
      <c r="AN61" s="103"/>
    </row>
    <row r="62" spans="1:40" s="104" customFormat="1" ht="68.25" x14ac:dyDescent="0.2">
      <c r="A62" s="154" t="s">
        <v>533</v>
      </c>
      <c r="B62" s="105" t="s">
        <v>13</v>
      </c>
      <c r="C62" s="180" t="s">
        <v>534</v>
      </c>
      <c r="D62" s="180"/>
      <c r="E62" s="180"/>
      <c r="F62" s="180"/>
      <c r="G62" s="106">
        <v>773600</v>
      </c>
      <c r="H62" s="106">
        <v>0</v>
      </c>
      <c r="I62" s="106">
        <v>773600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613400</v>
      </c>
      <c r="Q62" s="106">
        <v>120600</v>
      </c>
      <c r="R62" s="106">
        <v>39600</v>
      </c>
      <c r="S62" s="106">
        <v>0</v>
      </c>
      <c r="T62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2" s="105" t="str">
        <f t="shared" si="1"/>
        <v>010</v>
      </c>
      <c r="V62" s="180" t="str">
        <f t="shared" si="2"/>
        <v>00011105000000000120</v>
      </c>
      <c r="W62" s="180"/>
      <c r="X62" s="180"/>
      <c r="Y62" s="180"/>
      <c r="Z62" s="106">
        <v>248995.51</v>
      </c>
      <c r="AA62" s="106">
        <v>0</v>
      </c>
      <c r="AB62" s="106">
        <v>248995.51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178532.05</v>
      </c>
      <c r="AJ62" s="106">
        <v>64554.9</v>
      </c>
      <c r="AK62" s="126">
        <v>5908.56</v>
      </c>
      <c r="AL62" s="107">
        <v>0</v>
      </c>
      <c r="AM62" s="108" t="str">
        <f t="shared" si="4"/>
        <v>00011105000000000120</v>
      </c>
      <c r="AN62" s="103"/>
    </row>
    <row r="63" spans="1:40" s="104" customFormat="1" ht="48.75" x14ac:dyDescent="0.2">
      <c r="A63" s="154" t="s">
        <v>535</v>
      </c>
      <c r="B63" s="105" t="s">
        <v>13</v>
      </c>
      <c r="C63" s="180" t="s">
        <v>536</v>
      </c>
      <c r="D63" s="180"/>
      <c r="E63" s="180"/>
      <c r="F63" s="180"/>
      <c r="G63" s="106">
        <v>724000</v>
      </c>
      <c r="H63" s="106">
        <v>0</v>
      </c>
      <c r="I63" s="106">
        <v>724000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603400</v>
      </c>
      <c r="Q63" s="106">
        <v>120600</v>
      </c>
      <c r="R63" s="106">
        <v>0</v>
      </c>
      <c r="S63" s="106">
        <v>0</v>
      </c>
      <c r="T63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3" s="105" t="str">
        <f t="shared" si="1"/>
        <v>010</v>
      </c>
      <c r="V63" s="180" t="str">
        <f t="shared" si="2"/>
        <v>00011105010000000120</v>
      </c>
      <c r="W63" s="180"/>
      <c r="X63" s="180"/>
      <c r="Y63" s="180"/>
      <c r="Z63" s="106">
        <v>161999.56</v>
      </c>
      <c r="AA63" s="106">
        <v>0</v>
      </c>
      <c r="AB63" s="106">
        <v>161999.56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97444.66</v>
      </c>
      <c r="AJ63" s="106">
        <v>64554.9</v>
      </c>
      <c r="AK63" s="126">
        <v>0</v>
      </c>
      <c r="AL63" s="107">
        <v>0</v>
      </c>
      <c r="AM63" s="108" t="str">
        <f t="shared" si="4"/>
        <v>00011105010000000120</v>
      </c>
      <c r="AN63" s="103"/>
    </row>
    <row r="64" spans="1:40" s="104" customFormat="1" ht="68.25" x14ac:dyDescent="0.2">
      <c r="A64" s="153" t="s">
        <v>537</v>
      </c>
      <c r="B64" s="100" t="s">
        <v>13</v>
      </c>
      <c r="C64" s="181" t="s">
        <v>538</v>
      </c>
      <c r="D64" s="182"/>
      <c r="E64" s="182"/>
      <c r="F64" s="183"/>
      <c r="G64" s="106">
        <v>181000</v>
      </c>
      <c r="H64" s="101">
        <v>0</v>
      </c>
      <c r="I64" s="106">
        <v>181000</v>
      </c>
      <c r="J64" s="101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181000</v>
      </c>
      <c r="Q64" s="84">
        <v>0</v>
      </c>
      <c r="R64" s="84">
        <v>0</v>
      </c>
      <c r="S64" s="84">
        <v>0</v>
      </c>
      <c r="T64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4" s="151" t="str">
        <f t="shared" si="1"/>
        <v>010</v>
      </c>
      <c r="V64" s="184" t="str">
        <f t="shared" si="2"/>
        <v>00011105013050000120</v>
      </c>
      <c r="W64" s="185"/>
      <c r="X64" s="185"/>
      <c r="Y64" s="186"/>
      <c r="Z64" s="106">
        <v>32889.800000000003</v>
      </c>
      <c r="AA64" s="101">
        <v>0</v>
      </c>
      <c r="AB64" s="106">
        <v>32889.800000000003</v>
      </c>
      <c r="AC64" s="101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32889.800000000003</v>
      </c>
      <c r="AJ64" s="84">
        <v>0</v>
      </c>
      <c r="AK64" s="85">
        <v>0</v>
      </c>
      <c r="AL64" s="86">
        <v>0</v>
      </c>
      <c r="AM64" s="102" t="str">
        <f t="shared" si="4"/>
        <v>00011105013050000120</v>
      </c>
      <c r="AN64" s="103"/>
    </row>
    <row r="65" spans="1:40" s="104" customFormat="1" ht="58.5" x14ac:dyDescent="0.2">
      <c r="A65" s="153" t="s">
        <v>539</v>
      </c>
      <c r="B65" s="100" t="s">
        <v>13</v>
      </c>
      <c r="C65" s="181" t="s">
        <v>540</v>
      </c>
      <c r="D65" s="182"/>
      <c r="E65" s="182"/>
      <c r="F65" s="183"/>
      <c r="G65" s="106">
        <v>543000</v>
      </c>
      <c r="H65" s="101">
        <v>0</v>
      </c>
      <c r="I65" s="106">
        <v>543000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422400</v>
      </c>
      <c r="Q65" s="84">
        <v>120600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4" t="str">
        <f t="shared" si="2"/>
        <v>00011105013130000120</v>
      </c>
      <c r="W65" s="185"/>
      <c r="X65" s="185"/>
      <c r="Y65" s="186"/>
      <c r="Z65" s="106">
        <v>129109.75999999999</v>
      </c>
      <c r="AA65" s="101">
        <v>0</v>
      </c>
      <c r="AB65" s="106">
        <v>129109.75999999999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64554.86</v>
      </c>
      <c r="AJ65" s="84">
        <v>64554.9</v>
      </c>
      <c r="AK65" s="85">
        <v>0</v>
      </c>
      <c r="AL65" s="86">
        <v>0</v>
      </c>
      <c r="AM65" s="102" t="str">
        <f t="shared" si="4"/>
        <v>00011105013130000120</v>
      </c>
      <c r="AN65" s="103"/>
    </row>
    <row r="66" spans="1:40" s="104" customFormat="1" ht="68.25" x14ac:dyDescent="0.2">
      <c r="A66" s="154" t="s">
        <v>541</v>
      </c>
      <c r="B66" s="105" t="s">
        <v>13</v>
      </c>
      <c r="C66" s="180" t="s">
        <v>542</v>
      </c>
      <c r="D66" s="180"/>
      <c r="E66" s="180"/>
      <c r="F66" s="180"/>
      <c r="G66" s="106">
        <v>39600</v>
      </c>
      <c r="H66" s="106"/>
      <c r="I66" s="106">
        <v>39600</v>
      </c>
      <c r="J66" s="106"/>
      <c r="K66" s="106"/>
      <c r="L66" s="106"/>
      <c r="M66" s="106"/>
      <c r="N66" s="106"/>
      <c r="O66" s="106"/>
      <c r="P66" s="106"/>
      <c r="Q66" s="106"/>
      <c r="R66" s="106">
        <v>39600</v>
      </c>
      <c r="S66" s="106"/>
      <c r="T66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6" s="105" t="str">
        <f t="shared" si="1"/>
        <v>010</v>
      </c>
      <c r="V66" s="180" t="str">
        <f t="shared" si="2"/>
        <v>00011105020000000120</v>
      </c>
      <c r="W66" s="180"/>
      <c r="X66" s="180"/>
      <c r="Y66" s="180"/>
      <c r="Z66" s="106">
        <v>5908.56</v>
      </c>
      <c r="AA66" s="106"/>
      <c r="AB66" s="106">
        <v>5908.56</v>
      </c>
      <c r="AC66" s="106"/>
      <c r="AD66" s="106"/>
      <c r="AE66" s="106"/>
      <c r="AF66" s="106"/>
      <c r="AG66" s="106"/>
      <c r="AH66" s="106"/>
      <c r="AI66" s="106"/>
      <c r="AJ66" s="106"/>
      <c r="AK66" s="126">
        <v>5908.56</v>
      </c>
      <c r="AL66" s="107"/>
      <c r="AM66" s="108" t="str">
        <f t="shared" si="4"/>
        <v>00011105020000000120</v>
      </c>
      <c r="AN66" s="103"/>
    </row>
    <row r="67" spans="1:40" s="104" customFormat="1" ht="58.5" x14ac:dyDescent="0.2">
      <c r="A67" s="153" t="s">
        <v>543</v>
      </c>
      <c r="B67" s="100" t="s">
        <v>13</v>
      </c>
      <c r="C67" s="181" t="s">
        <v>544</v>
      </c>
      <c r="D67" s="182"/>
      <c r="E67" s="182"/>
      <c r="F67" s="183"/>
      <c r="G67" s="106">
        <v>39600</v>
      </c>
      <c r="H67" s="101"/>
      <c r="I67" s="106">
        <v>39600</v>
      </c>
      <c r="J67" s="101"/>
      <c r="K67" s="84"/>
      <c r="L67" s="84"/>
      <c r="M67" s="84"/>
      <c r="N67" s="84"/>
      <c r="O67" s="84"/>
      <c r="P67" s="84"/>
      <c r="Q67" s="84"/>
      <c r="R67" s="84">
        <v>39600</v>
      </c>
      <c r="S67" s="84"/>
      <c r="T67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7" s="151" t="str">
        <f t="shared" si="1"/>
        <v>010</v>
      </c>
      <c r="V67" s="184" t="str">
        <f t="shared" si="2"/>
        <v>00011105025100000120</v>
      </c>
      <c r="W67" s="185"/>
      <c r="X67" s="185"/>
      <c r="Y67" s="186"/>
      <c r="Z67" s="106">
        <v>5908.56</v>
      </c>
      <c r="AA67" s="101"/>
      <c r="AB67" s="106">
        <v>5908.56</v>
      </c>
      <c r="AC67" s="101"/>
      <c r="AD67" s="84"/>
      <c r="AE67" s="84"/>
      <c r="AF67" s="84"/>
      <c r="AG67" s="84"/>
      <c r="AH67" s="84"/>
      <c r="AI67" s="84"/>
      <c r="AJ67" s="84"/>
      <c r="AK67" s="85">
        <v>5908.56</v>
      </c>
      <c r="AL67" s="86"/>
      <c r="AM67" s="102" t="str">
        <f t="shared" si="4"/>
        <v>00011105025100000120</v>
      </c>
      <c r="AN67" s="103"/>
    </row>
    <row r="68" spans="1:40" s="104" customFormat="1" ht="68.25" x14ac:dyDescent="0.2">
      <c r="A68" s="154" t="s">
        <v>545</v>
      </c>
      <c r="B68" s="105" t="s">
        <v>13</v>
      </c>
      <c r="C68" s="180" t="s">
        <v>546</v>
      </c>
      <c r="D68" s="180"/>
      <c r="E68" s="180"/>
      <c r="F68" s="180"/>
      <c r="G68" s="106">
        <v>10000</v>
      </c>
      <c r="H68" s="106">
        <v>0</v>
      </c>
      <c r="I68" s="106">
        <v>10000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10000</v>
      </c>
      <c r="Q68" s="106">
        <v>0</v>
      </c>
      <c r="R68" s="106">
        <v>0</v>
      </c>
      <c r="S68" s="106">
        <v>0</v>
      </c>
      <c r="T68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68" s="105" t="str">
        <f t="shared" si="1"/>
        <v>010</v>
      </c>
      <c r="V68" s="180" t="str">
        <f t="shared" si="2"/>
        <v>00011105030000000120</v>
      </c>
      <c r="W68" s="180"/>
      <c r="X68" s="180"/>
      <c r="Y68" s="180"/>
      <c r="Z68" s="106">
        <v>81087.39</v>
      </c>
      <c r="AA68" s="106">
        <v>0</v>
      </c>
      <c r="AB68" s="106">
        <v>81087.39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81087.39</v>
      </c>
      <c r="AJ68" s="106">
        <v>0</v>
      </c>
      <c r="AK68" s="126">
        <v>0</v>
      </c>
      <c r="AL68" s="107">
        <v>0</v>
      </c>
      <c r="AM68" s="108" t="str">
        <f t="shared" si="4"/>
        <v>00011105030000000120</v>
      </c>
      <c r="AN68" s="103"/>
    </row>
    <row r="69" spans="1:40" s="104" customFormat="1" ht="58.5" x14ac:dyDescent="0.2">
      <c r="A69" s="153" t="s">
        <v>547</v>
      </c>
      <c r="B69" s="100" t="s">
        <v>13</v>
      </c>
      <c r="C69" s="181" t="s">
        <v>548</v>
      </c>
      <c r="D69" s="182"/>
      <c r="E69" s="182"/>
      <c r="F69" s="183"/>
      <c r="G69" s="106">
        <v>10000</v>
      </c>
      <c r="H69" s="101">
        <v>0</v>
      </c>
      <c r="I69" s="106">
        <v>10000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10000</v>
      </c>
      <c r="Q69" s="84">
        <v>0</v>
      </c>
      <c r="R69" s="84">
        <v>0</v>
      </c>
      <c r="S69" s="84">
        <v>0</v>
      </c>
      <c r="T69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9" s="151" t="str">
        <f t="shared" si="1"/>
        <v>010</v>
      </c>
      <c r="V69" s="184" t="str">
        <f t="shared" si="2"/>
        <v>00011105035050000120</v>
      </c>
      <c r="W69" s="185"/>
      <c r="X69" s="185"/>
      <c r="Y69" s="186"/>
      <c r="Z69" s="106">
        <v>81087.39</v>
      </c>
      <c r="AA69" s="101">
        <v>0</v>
      </c>
      <c r="AB69" s="106">
        <v>81087.39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81087.39</v>
      </c>
      <c r="AJ69" s="84">
        <v>0</v>
      </c>
      <c r="AK69" s="85">
        <v>0</v>
      </c>
      <c r="AL69" s="86">
        <v>0</v>
      </c>
      <c r="AM69" s="102" t="str">
        <f t="shared" si="4"/>
        <v>00011105035050000120</v>
      </c>
      <c r="AN69" s="103"/>
    </row>
    <row r="70" spans="1:40" s="104" customFormat="1" ht="68.25" x14ac:dyDescent="0.2">
      <c r="A70" s="154" t="s">
        <v>549</v>
      </c>
      <c r="B70" s="105" t="s">
        <v>13</v>
      </c>
      <c r="C70" s="180" t="s">
        <v>550</v>
      </c>
      <c r="D70" s="180"/>
      <c r="E70" s="180"/>
      <c r="F70" s="180"/>
      <c r="G70" s="106">
        <v>94200</v>
      </c>
      <c r="H70" s="106">
        <v>0</v>
      </c>
      <c r="I70" s="106">
        <v>94200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79700</v>
      </c>
      <c r="Q70" s="106">
        <v>0</v>
      </c>
      <c r="R70" s="106">
        <v>14500</v>
      </c>
      <c r="S70" s="106">
        <v>0</v>
      </c>
      <c r="T70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0" s="105" t="str">
        <f t="shared" si="1"/>
        <v>010</v>
      </c>
      <c r="V70" s="180" t="str">
        <f t="shared" si="2"/>
        <v>00011109000000000120</v>
      </c>
      <c r="W70" s="180"/>
      <c r="X70" s="180"/>
      <c r="Y70" s="180"/>
      <c r="Z70" s="106">
        <v>11042.11</v>
      </c>
      <c r="AA70" s="106">
        <v>0</v>
      </c>
      <c r="AB70" s="106">
        <v>11042.11</v>
      </c>
      <c r="AC70" s="106">
        <v>0</v>
      </c>
      <c r="AD70" s="106">
        <v>0</v>
      </c>
      <c r="AE70" s="106">
        <v>0</v>
      </c>
      <c r="AF70" s="106">
        <v>0</v>
      </c>
      <c r="AG70" s="106">
        <v>0</v>
      </c>
      <c r="AH70" s="106">
        <v>0</v>
      </c>
      <c r="AI70" s="106">
        <v>11042.11</v>
      </c>
      <c r="AJ70" s="106">
        <v>0</v>
      </c>
      <c r="AK70" s="126">
        <v>0</v>
      </c>
      <c r="AL70" s="107">
        <v>0</v>
      </c>
      <c r="AM70" s="108" t="str">
        <f t="shared" si="4"/>
        <v>00011109000000000120</v>
      </c>
      <c r="AN70" s="103"/>
    </row>
    <row r="71" spans="1:40" s="104" customFormat="1" ht="58.5" x14ac:dyDescent="0.2">
      <c r="A71" s="154" t="s">
        <v>551</v>
      </c>
      <c r="B71" s="105" t="s">
        <v>13</v>
      </c>
      <c r="C71" s="180" t="s">
        <v>552</v>
      </c>
      <c r="D71" s="180"/>
      <c r="E71" s="180"/>
      <c r="F71" s="180"/>
      <c r="G71" s="106">
        <v>94200</v>
      </c>
      <c r="H71" s="106">
        <v>0</v>
      </c>
      <c r="I71" s="106">
        <v>94200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79700</v>
      </c>
      <c r="Q71" s="106">
        <v>0</v>
      </c>
      <c r="R71" s="106">
        <v>14500</v>
      </c>
      <c r="S71" s="106">
        <v>0</v>
      </c>
      <c r="T71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80" t="str">
        <f t="shared" si="2"/>
        <v>00011109040000000120</v>
      </c>
      <c r="W71" s="180"/>
      <c r="X71" s="180"/>
      <c r="Y71" s="180"/>
      <c r="Z71" s="106">
        <v>11042.11</v>
      </c>
      <c r="AA71" s="106">
        <v>0</v>
      </c>
      <c r="AB71" s="106">
        <v>11042.11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11042.11</v>
      </c>
      <c r="AJ71" s="106">
        <v>0</v>
      </c>
      <c r="AK71" s="126">
        <v>0</v>
      </c>
      <c r="AL71" s="107">
        <v>0</v>
      </c>
      <c r="AM71" s="108" t="str">
        <f t="shared" si="4"/>
        <v>00011109040000000120</v>
      </c>
      <c r="AN71" s="103"/>
    </row>
    <row r="72" spans="1:40" s="104" customFormat="1" ht="58.5" x14ac:dyDescent="0.2">
      <c r="A72" s="153" t="s">
        <v>553</v>
      </c>
      <c r="B72" s="100" t="s">
        <v>13</v>
      </c>
      <c r="C72" s="181" t="s">
        <v>554</v>
      </c>
      <c r="D72" s="182"/>
      <c r="E72" s="182"/>
      <c r="F72" s="183"/>
      <c r="G72" s="106">
        <v>79700</v>
      </c>
      <c r="H72" s="101">
        <v>0</v>
      </c>
      <c r="I72" s="106">
        <v>79700</v>
      </c>
      <c r="J72" s="101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79700</v>
      </c>
      <c r="Q72" s="84">
        <v>0</v>
      </c>
      <c r="R72" s="84">
        <v>0</v>
      </c>
      <c r="S72" s="84">
        <v>0</v>
      </c>
      <c r="T72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2" s="151" t="str">
        <f t="shared" si="1"/>
        <v>010</v>
      </c>
      <c r="V72" s="184" t="str">
        <f t="shared" si="2"/>
        <v>00011109045050000120</v>
      </c>
      <c r="W72" s="185"/>
      <c r="X72" s="185"/>
      <c r="Y72" s="186"/>
      <c r="Z72" s="106">
        <v>11042.11</v>
      </c>
      <c r="AA72" s="101">
        <v>0</v>
      </c>
      <c r="AB72" s="106">
        <v>11042.11</v>
      </c>
      <c r="AC72" s="101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11042.11</v>
      </c>
      <c r="AJ72" s="84">
        <v>0</v>
      </c>
      <c r="AK72" s="85">
        <v>0</v>
      </c>
      <c r="AL72" s="86">
        <v>0</v>
      </c>
      <c r="AM72" s="102" t="str">
        <f t="shared" si="4"/>
        <v>00011109045050000120</v>
      </c>
      <c r="AN72" s="103"/>
    </row>
    <row r="73" spans="1:40" s="104" customFormat="1" ht="58.5" x14ac:dyDescent="0.2">
      <c r="A73" s="153" t="s">
        <v>555</v>
      </c>
      <c r="B73" s="100" t="s">
        <v>13</v>
      </c>
      <c r="C73" s="181" t="s">
        <v>556</v>
      </c>
      <c r="D73" s="182"/>
      <c r="E73" s="182"/>
      <c r="F73" s="183"/>
      <c r="G73" s="106">
        <v>14500</v>
      </c>
      <c r="H73" s="101"/>
      <c r="I73" s="106">
        <v>14500</v>
      </c>
      <c r="J73" s="101"/>
      <c r="K73" s="84"/>
      <c r="L73" s="84"/>
      <c r="M73" s="84"/>
      <c r="N73" s="84"/>
      <c r="O73" s="84"/>
      <c r="P73" s="84"/>
      <c r="Q73" s="84"/>
      <c r="R73" s="84">
        <v>14500</v>
      </c>
      <c r="S73" s="84"/>
      <c r="T73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184" t="str">
        <f t="shared" si="2"/>
        <v>00011109045100000120</v>
      </c>
      <c r="W73" s="185"/>
      <c r="X73" s="185"/>
      <c r="Y73" s="186"/>
      <c r="Z73" s="106">
        <v>0</v>
      </c>
      <c r="AA73" s="101"/>
      <c r="AB73" s="106">
        <v>0</v>
      </c>
      <c r="AC73" s="101"/>
      <c r="AD73" s="84"/>
      <c r="AE73" s="84"/>
      <c r="AF73" s="84"/>
      <c r="AG73" s="84"/>
      <c r="AH73" s="84"/>
      <c r="AI73" s="84"/>
      <c r="AJ73" s="84"/>
      <c r="AK73" s="85"/>
      <c r="AL73" s="86"/>
      <c r="AM73" s="102" t="str">
        <f t="shared" si="4"/>
        <v>00011109045100000120</v>
      </c>
      <c r="AN73" s="103"/>
    </row>
    <row r="74" spans="1:40" s="104" customFormat="1" ht="19.5" x14ac:dyDescent="0.2">
      <c r="A74" s="154" t="s">
        <v>557</v>
      </c>
      <c r="B74" s="105" t="s">
        <v>13</v>
      </c>
      <c r="C74" s="180" t="s">
        <v>558</v>
      </c>
      <c r="D74" s="180"/>
      <c r="E74" s="180"/>
      <c r="F74" s="180"/>
      <c r="G74" s="106">
        <v>10000</v>
      </c>
      <c r="H74" s="106"/>
      <c r="I74" s="106">
        <v>10000</v>
      </c>
      <c r="J74" s="106"/>
      <c r="K74" s="106"/>
      <c r="L74" s="106"/>
      <c r="M74" s="106"/>
      <c r="N74" s="106"/>
      <c r="O74" s="106"/>
      <c r="P74" s="106">
        <v>10000</v>
      </c>
      <c r="Q74" s="106"/>
      <c r="R74" s="106"/>
      <c r="S74" s="106"/>
      <c r="T74" s="109" t="str">
        <f t="shared" si="0"/>
        <v>ПЛАТЕЖИ ПРИ ПОЛЬЗОВАНИИ ПРИРОДНЫМИ РЕСУРСАМИ</v>
      </c>
      <c r="U74" s="105" t="str">
        <f t="shared" si="1"/>
        <v>010</v>
      </c>
      <c r="V74" s="180" t="str">
        <f t="shared" si="2"/>
        <v>00011200000000000000</v>
      </c>
      <c r="W74" s="180"/>
      <c r="X74" s="180"/>
      <c r="Y74" s="180"/>
      <c r="Z74" s="106">
        <v>1541.32</v>
      </c>
      <c r="AA74" s="106"/>
      <c r="AB74" s="106">
        <v>1541.32</v>
      </c>
      <c r="AC74" s="106"/>
      <c r="AD74" s="106"/>
      <c r="AE74" s="106"/>
      <c r="AF74" s="106"/>
      <c r="AG74" s="106"/>
      <c r="AH74" s="106"/>
      <c r="AI74" s="106">
        <v>1541.32</v>
      </c>
      <c r="AJ74" s="106"/>
      <c r="AK74" s="126"/>
      <c r="AL74" s="107"/>
      <c r="AM74" s="108" t="str">
        <f t="shared" si="4"/>
        <v>00011200000000000000</v>
      </c>
      <c r="AN74" s="103"/>
    </row>
    <row r="75" spans="1:40" s="104" customFormat="1" ht="19.5" x14ac:dyDescent="0.2">
      <c r="A75" s="154" t="s">
        <v>559</v>
      </c>
      <c r="B75" s="105" t="s">
        <v>13</v>
      </c>
      <c r="C75" s="180" t="s">
        <v>560</v>
      </c>
      <c r="D75" s="180"/>
      <c r="E75" s="180"/>
      <c r="F75" s="180"/>
      <c r="G75" s="106">
        <v>10000</v>
      </c>
      <c r="H75" s="106"/>
      <c r="I75" s="106">
        <v>10000</v>
      </c>
      <c r="J75" s="106"/>
      <c r="K75" s="106"/>
      <c r="L75" s="106"/>
      <c r="M75" s="106"/>
      <c r="N75" s="106"/>
      <c r="O75" s="106"/>
      <c r="P75" s="106">
        <v>10000</v>
      </c>
      <c r="Q75" s="106"/>
      <c r="R75" s="106"/>
      <c r="S75" s="106"/>
      <c r="T75" s="109" t="str">
        <f t="shared" si="0"/>
        <v>Плата за негативное воздействие на окружающую среду</v>
      </c>
      <c r="U75" s="105" t="str">
        <f t="shared" si="1"/>
        <v>010</v>
      </c>
      <c r="V75" s="180" t="str">
        <f t="shared" si="2"/>
        <v>00011201000010000120</v>
      </c>
      <c r="W75" s="180"/>
      <c r="X75" s="180"/>
      <c r="Y75" s="180"/>
      <c r="Z75" s="106">
        <v>1541.32</v>
      </c>
      <c r="AA75" s="106"/>
      <c r="AB75" s="106">
        <v>1541.32</v>
      </c>
      <c r="AC75" s="106"/>
      <c r="AD75" s="106"/>
      <c r="AE75" s="106"/>
      <c r="AF75" s="106"/>
      <c r="AG75" s="106"/>
      <c r="AH75" s="106"/>
      <c r="AI75" s="106">
        <v>1541.32</v>
      </c>
      <c r="AJ75" s="106"/>
      <c r="AK75" s="126"/>
      <c r="AL75" s="107"/>
      <c r="AM75" s="108" t="str">
        <f t="shared" si="4"/>
        <v>00011201000010000120</v>
      </c>
      <c r="AN75" s="103"/>
    </row>
    <row r="76" spans="1:40" s="104" customFormat="1" ht="19.5" x14ac:dyDescent="0.2">
      <c r="A76" s="153" t="s">
        <v>561</v>
      </c>
      <c r="B76" s="100" t="s">
        <v>13</v>
      </c>
      <c r="C76" s="181" t="s">
        <v>562</v>
      </c>
      <c r="D76" s="182"/>
      <c r="E76" s="182"/>
      <c r="F76" s="183"/>
      <c r="G76" s="106">
        <v>9000</v>
      </c>
      <c r="H76" s="101"/>
      <c r="I76" s="106">
        <v>9000</v>
      </c>
      <c r="J76" s="101"/>
      <c r="K76" s="84"/>
      <c r="L76" s="84"/>
      <c r="M76" s="84"/>
      <c r="N76" s="84"/>
      <c r="O76" s="84"/>
      <c r="P76" s="84">
        <v>9000</v>
      </c>
      <c r="Q76" s="84"/>
      <c r="R76" s="84"/>
      <c r="S76" s="84"/>
      <c r="T76" s="143" t="str">
        <f t="shared" si="0"/>
        <v>Плата за выбросы загрязняющих веществ в атмосферный воздух стационарными объектами &lt;7&gt;</v>
      </c>
      <c r="U76" s="151" t="str">
        <f t="shared" si="1"/>
        <v>010</v>
      </c>
      <c r="V76" s="184" t="str">
        <f t="shared" si="2"/>
        <v>00011201010010000120</v>
      </c>
      <c r="W76" s="185"/>
      <c r="X76" s="185"/>
      <c r="Y76" s="186"/>
      <c r="Z76" s="106">
        <v>1541.32</v>
      </c>
      <c r="AA76" s="101"/>
      <c r="AB76" s="106">
        <v>1541.32</v>
      </c>
      <c r="AC76" s="101"/>
      <c r="AD76" s="84"/>
      <c r="AE76" s="84"/>
      <c r="AF76" s="84"/>
      <c r="AG76" s="84"/>
      <c r="AH76" s="84"/>
      <c r="AI76" s="84">
        <v>1541.32</v>
      </c>
      <c r="AJ76" s="84"/>
      <c r="AK76" s="85"/>
      <c r="AL76" s="86"/>
      <c r="AM76" s="102" t="str">
        <f t="shared" si="4"/>
        <v>00011201010010000120</v>
      </c>
      <c r="AN76" s="103"/>
    </row>
    <row r="77" spans="1:40" s="104" customFormat="1" ht="19.5" x14ac:dyDescent="0.2">
      <c r="A77" s="153" t="s">
        <v>563</v>
      </c>
      <c r="B77" s="100" t="s">
        <v>13</v>
      </c>
      <c r="C77" s="181" t="s">
        <v>564</v>
      </c>
      <c r="D77" s="182"/>
      <c r="E77" s="182"/>
      <c r="F77" s="183"/>
      <c r="G77" s="106">
        <v>1000</v>
      </c>
      <c r="H77" s="101"/>
      <c r="I77" s="106">
        <v>1000</v>
      </c>
      <c r="J77" s="101"/>
      <c r="K77" s="84"/>
      <c r="L77" s="84"/>
      <c r="M77" s="84"/>
      <c r="N77" s="84"/>
      <c r="O77" s="84"/>
      <c r="P77" s="84">
        <v>1000</v>
      </c>
      <c r="Q77" s="84"/>
      <c r="R77" s="84"/>
      <c r="S77" s="84"/>
      <c r="T77" s="143" t="str">
        <f t="shared" si="0"/>
        <v>Плата за сбросы загрязняющих веществ в водные объекты</v>
      </c>
      <c r="U77" s="151" t="str">
        <f t="shared" si="1"/>
        <v>010</v>
      </c>
      <c r="V77" s="184" t="str">
        <f t="shared" si="2"/>
        <v>00011201030010000120</v>
      </c>
      <c r="W77" s="185"/>
      <c r="X77" s="185"/>
      <c r="Y77" s="186"/>
      <c r="Z77" s="106">
        <v>0</v>
      </c>
      <c r="AA77" s="101"/>
      <c r="AB77" s="106">
        <v>0</v>
      </c>
      <c r="AC77" s="101"/>
      <c r="AD77" s="84"/>
      <c r="AE77" s="84"/>
      <c r="AF77" s="84"/>
      <c r="AG77" s="84"/>
      <c r="AH77" s="84"/>
      <c r="AI77" s="84">
        <v>0</v>
      </c>
      <c r="AJ77" s="84"/>
      <c r="AK77" s="85"/>
      <c r="AL77" s="86"/>
      <c r="AM77" s="102" t="str">
        <f t="shared" si="4"/>
        <v>00011201030010000120</v>
      </c>
      <c r="AN77" s="103"/>
    </row>
    <row r="78" spans="1:40" s="104" customFormat="1" ht="19.5" x14ac:dyDescent="0.2">
      <c r="A78" s="154" t="s">
        <v>565</v>
      </c>
      <c r="B78" s="105" t="s">
        <v>13</v>
      </c>
      <c r="C78" s="180" t="s">
        <v>566</v>
      </c>
      <c r="D78" s="180"/>
      <c r="E78" s="180"/>
      <c r="F78" s="180"/>
      <c r="G78" s="106">
        <v>20000</v>
      </c>
      <c r="H78" s="106">
        <v>0</v>
      </c>
      <c r="I78" s="106">
        <v>20000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10000</v>
      </c>
      <c r="Q78" s="106">
        <v>10000</v>
      </c>
      <c r="R78" s="106">
        <v>0</v>
      </c>
      <c r="S78" s="106">
        <v>0</v>
      </c>
      <c r="T78" s="109" t="str">
        <f t="shared" si="0"/>
        <v>ДОХОДЫ ОТ ПРОДАЖИ МАТЕРИАЛЬНЫХ И НЕМАТЕРИАЛЬНЫХ АКТИВОВ</v>
      </c>
      <c r="U78" s="105" t="str">
        <f t="shared" si="1"/>
        <v>010</v>
      </c>
      <c r="V78" s="180" t="str">
        <f t="shared" si="2"/>
        <v>00011400000000000000</v>
      </c>
      <c r="W78" s="180"/>
      <c r="X78" s="180"/>
      <c r="Y78" s="180"/>
      <c r="Z78" s="106">
        <v>13738.5</v>
      </c>
      <c r="AA78" s="106">
        <v>0</v>
      </c>
      <c r="AB78" s="106">
        <v>13738.5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0</v>
      </c>
      <c r="AI78" s="106">
        <v>6869.25</v>
      </c>
      <c r="AJ78" s="106">
        <v>6869.25</v>
      </c>
      <c r="AK78" s="126">
        <v>0</v>
      </c>
      <c r="AL78" s="107">
        <v>0</v>
      </c>
      <c r="AM78" s="108" t="str">
        <f t="shared" si="4"/>
        <v>00011400000000000000</v>
      </c>
      <c r="AN78" s="103"/>
    </row>
    <row r="79" spans="1:40" s="104" customFormat="1" ht="29.25" x14ac:dyDescent="0.2">
      <c r="A79" s="154" t="s">
        <v>567</v>
      </c>
      <c r="B79" s="105" t="s">
        <v>13</v>
      </c>
      <c r="C79" s="180" t="s">
        <v>568</v>
      </c>
      <c r="D79" s="180"/>
      <c r="E79" s="180"/>
      <c r="F79" s="180"/>
      <c r="G79" s="106">
        <v>20000</v>
      </c>
      <c r="H79" s="106">
        <v>0</v>
      </c>
      <c r="I79" s="106">
        <v>20000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10000</v>
      </c>
      <c r="Q79" s="106">
        <v>10000</v>
      </c>
      <c r="R79" s="106">
        <v>0</v>
      </c>
      <c r="S79" s="106">
        <v>0</v>
      </c>
      <c r="T79" s="109" t="str">
        <f t="shared" si="0"/>
        <v>Доходы от продажи земельных участков, находящихся в государственной и муниципальной собственности</v>
      </c>
      <c r="U79" s="105" t="str">
        <f t="shared" si="1"/>
        <v>010</v>
      </c>
      <c r="V79" s="180" t="str">
        <f t="shared" si="2"/>
        <v>00011406000000000430</v>
      </c>
      <c r="W79" s="180"/>
      <c r="X79" s="180"/>
      <c r="Y79" s="180"/>
      <c r="Z79" s="106">
        <v>13738.5</v>
      </c>
      <c r="AA79" s="106">
        <v>0</v>
      </c>
      <c r="AB79" s="106">
        <v>13738.5</v>
      </c>
      <c r="AC79" s="106">
        <v>0</v>
      </c>
      <c r="AD79" s="106">
        <v>0</v>
      </c>
      <c r="AE79" s="106">
        <v>0</v>
      </c>
      <c r="AF79" s="106">
        <v>0</v>
      </c>
      <c r="AG79" s="106">
        <v>0</v>
      </c>
      <c r="AH79" s="106">
        <v>0</v>
      </c>
      <c r="AI79" s="106">
        <v>6869.25</v>
      </c>
      <c r="AJ79" s="106">
        <v>6869.25</v>
      </c>
      <c r="AK79" s="126">
        <v>0</v>
      </c>
      <c r="AL79" s="107">
        <v>0</v>
      </c>
      <c r="AM79" s="108" t="str">
        <f t="shared" si="4"/>
        <v>00011406000000000430</v>
      </c>
      <c r="AN79" s="103"/>
    </row>
    <row r="80" spans="1:40" s="104" customFormat="1" ht="29.25" x14ac:dyDescent="0.2">
      <c r="A80" s="154" t="s">
        <v>569</v>
      </c>
      <c r="B80" s="105" t="s">
        <v>13</v>
      </c>
      <c r="C80" s="180" t="s">
        <v>570</v>
      </c>
      <c r="D80" s="180"/>
      <c r="E80" s="180"/>
      <c r="F80" s="180"/>
      <c r="G80" s="106">
        <v>20000</v>
      </c>
      <c r="H80" s="106">
        <v>0</v>
      </c>
      <c r="I80" s="106">
        <v>20000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10000</v>
      </c>
      <c r="Q80" s="106">
        <v>10000</v>
      </c>
      <c r="R80" s="106">
        <v>0</v>
      </c>
      <c r="S80" s="106">
        <v>0</v>
      </c>
      <c r="T80" s="109" t="str">
        <f t="shared" si="0"/>
        <v>Доходы от продажи земельных участков, государственная собственность на которые не разграничена</v>
      </c>
      <c r="U80" s="105" t="str">
        <f t="shared" si="1"/>
        <v>010</v>
      </c>
      <c r="V80" s="180" t="str">
        <f t="shared" si="2"/>
        <v>00011406010000000430</v>
      </c>
      <c r="W80" s="180"/>
      <c r="X80" s="180"/>
      <c r="Y80" s="180"/>
      <c r="Z80" s="106">
        <v>13738.5</v>
      </c>
      <c r="AA80" s="106">
        <v>0</v>
      </c>
      <c r="AB80" s="106">
        <v>13738.5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6869.25</v>
      </c>
      <c r="AJ80" s="106">
        <v>6869.25</v>
      </c>
      <c r="AK80" s="126">
        <v>0</v>
      </c>
      <c r="AL80" s="107">
        <v>0</v>
      </c>
      <c r="AM80" s="108" t="str">
        <f t="shared" si="4"/>
        <v>00011406010000000430</v>
      </c>
      <c r="AN80" s="103"/>
    </row>
    <row r="81" spans="1:40" s="104" customFormat="1" ht="48.75" x14ac:dyDescent="0.2">
      <c r="A81" s="153" t="s">
        <v>571</v>
      </c>
      <c r="B81" s="100" t="s">
        <v>13</v>
      </c>
      <c r="C81" s="181" t="s">
        <v>572</v>
      </c>
      <c r="D81" s="182"/>
      <c r="E81" s="182"/>
      <c r="F81" s="183"/>
      <c r="G81" s="106">
        <v>5000</v>
      </c>
      <c r="H81" s="101">
        <v>0</v>
      </c>
      <c r="I81" s="106">
        <v>5000</v>
      </c>
      <c r="J81" s="101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5000</v>
      </c>
      <c r="Q81" s="84">
        <v>0</v>
      </c>
      <c r="R81" s="84">
        <v>0</v>
      </c>
      <c r="S81" s="84">
        <v>0</v>
      </c>
      <c r="T81" s="143" t="str">
        <f t="shared" si="0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1" s="151" t="str">
        <f t="shared" si="1"/>
        <v>010</v>
      </c>
      <c r="V81" s="184" t="str">
        <f t="shared" si="2"/>
        <v>00011406013050000430</v>
      </c>
      <c r="W81" s="185"/>
      <c r="X81" s="185"/>
      <c r="Y81" s="186"/>
      <c r="Z81" s="106">
        <v>0</v>
      </c>
      <c r="AA81" s="101">
        <v>0</v>
      </c>
      <c r="AB81" s="106">
        <v>0</v>
      </c>
      <c r="AC81" s="101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5">
        <v>0</v>
      </c>
      <c r="AL81" s="86">
        <v>0</v>
      </c>
      <c r="AM81" s="102" t="str">
        <f t="shared" si="4"/>
        <v>00011406013050000430</v>
      </c>
      <c r="AN81" s="103"/>
    </row>
    <row r="82" spans="1:40" s="104" customFormat="1" ht="39" x14ac:dyDescent="0.2">
      <c r="A82" s="153" t="s">
        <v>573</v>
      </c>
      <c r="B82" s="100" t="s">
        <v>13</v>
      </c>
      <c r="C82" s="181" t="s">
        <v>574</v>
      </c>
      <c r="D82" s="182"/>
      <c r="E82" s="182"/>
      <c r="F82" s="183"/>
      <c r="G82" s="106">
        <v>15000</v>
      </c>
      <c r="H82" s="101">
        <v>0</v>
      </c>
      <c r="I82" s="106">
        <v>15000</v>
      </c>
      <c r="J82" s="101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5000</v>
      </c>
      <c r="Q82" s="84">
        <v>10000</v>
      </c>
      <c r="R82" s="84">
        <v>0</v>
      </c>
      <c r="S82" s="84">
        <v>0</v>
      </c>
      <c r="T82" s="143" t="str">
        <f t="shared" ref="T82:T145" si="5">""&amp;A82</f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2" s="151" t="str">
        <f t="shared" ref="U82:U145" si="6">""&amp;B82</f>
        <v>010</v>
      </c>
      <c r="V82" s="184" t="str">
        <f t="shared" ref="V82:V145" si="7">""&amp;C82</f>
        <v>00011406013130000430</v>
      </c>
      <c r="W82" s="185"/>
      <c r="X82" s="185"/>
      <c r="Y82" s="186"/>
      <c r="Z82" s="106">
        <v>13738.5</v>
      </c>
      <c r="AA82" s="101">
        <v>0</v>
      </c>
      <c r="AB82" s="106">
        <v>13738.5</v>
      </c>
      <c r="AC82" s="101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6869.25</v>
      </c>
      <c r="AJ82" s="84">
        <v>6869.25</v>
      </c>
      <c r="AK82" s="85">
        <v>0</v>
      </c>
      <c r="AL82" s="86">
        <v>0</v>
      </c>
      <c r="AM82" s="102" t="str">
        <f t="shared" ref="AM82:AM113" si="8">"" &amp; C82</f>
        <v>00011406013130000430</v>
      </c>
      <c r="AN82" s="103"/>
    </row>
    <row r="83" spans="1:40" s="104" customFormat="1" ht="11.25" x14ac:dyDescent="0.2">
      <c r="A83" s="154" t="s">
        <v>575</v>
      </c>
      <c r="B83" s="105" t="s">
        <v>13</v>
      </c>
      <c r="C83" s="180" t="s">
        <v>576</v>
      </c>
      <c r="D83" s="180"/>
      <c r="E83" s="180"/>
      <c r="F83" s="180"/>
      <c r="G83" s="106">
        <v>289700</v>
      </c>
      <c r="H83" s="106"/>
      <c r="I83" s="106">
        <v>289700</v>
      </c>
      <c r="J83" s="106"/>
      <c r="K83" s="106"/>
      <c r="L83" s="106"/>
      <c r="M83" s="106"/>
      <c r="N83" s="106"/>
      <c r="O83" s="106"/>
      <c r="P83" s="106">
        <v>289700</v>
      </c>
      <c r="Q83" s="106"/>
      <c r="R83" s="106"/>
      <c r="S83" s="106"/>
      <c r="T83" s="109" t="str">
        <f t="shared" si="5"/>
        <v>ШТРАФЫ, САНКЦИИ, ВОЗМЕЩЕНИЕ УЩЕРБА</v>
      </c>
      <c r="U83" s="105" t="str">
        <f t="shared" si="6"/>
        <v>010</v>
      </c>
      <c r="V83" s="180" t="str">
        <f t="shared" si="7"/>
        <v>00011600000000000000</v>
      </c>
      <c r="W83" s="180"/>
      <c r="X83" s="180"/>
      <c r="Y83" s="180"/>
      <c r="Z83" s="106">
        <v>43936.35</v>
      </c>
      <c r="AA83" s="106"/>
      <c r="AB83" s="106">
        <v>43936.35</v>
      </c>
      <c r="AC83" s="106"/>
      <c r="AD83" s="106"/>
      <c r="AE83" s="106"/>
      <c r="AF83" s="106"/>
      <c r="AG83" s="106"/>
      <c r="AH83" s="106"/>
      <c r="AI83" s="106">
        <v>43936.35</v>
      </c>
      <c r="AJ83" s="106"/>
      <c r="AK83" s="126"/>
      <c r="AL83" s="107"/>
      <c r="AM83" s="108" t="str">
        <f t="shared" si="8"/>
        <v>00011600000000000000</v>
      </c>
      <c r="AN83" s="103"/>
    </row>
    <row r="84" spans="1:40" s="104" customFormat="1" ht="29.25" x14ac:dyDescent="0.2">
      <c r="A84" s="154" t="s">
        <v>577</v>
      </c>
      <c r="B84" s="105" t="s">
        <v>13</v>
      </c>
      <c r="C84" s="180" t="s">
        <v>578</v>
      </c>
      <c r="D84" s="180"/>
      <c r="E84" s="180"/>
      <c r="F84" s="180"/>
      <c r="G84" s="106">
        <v>38500</v>
      </c>
      <c r="H84" s="106"/>
      <c r="I84" s="106">
        <v>38500</v>
      </c>
      <c r="J84" s="106"/>
      <c r="K84" s="106"/>
      <c r="L84" s="106"/>
      <c r="M84" s="106"/>
      <c r="N84" s="106"/>
      <c r="O84" s="106"/>
      <c r="P84" s="106">
        <v>38500</v>
      </c>
      <c r="Q84" s="106"/>
      <c r="R84" s="106"/>
      <c r="S84" s="106"/>
      <c r="T84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4" s="105" t="str">
        <f t="shared" si="6"/>
        <v>010</v>
      </c>
      <c r="V84" s="180" t="str">
        <f t="shared" si="7"/>
        <v>00011601000010000140</v>
      </c>
      <c r="W84" s="180"/>
      <c r="X84" s="180"/>
      <c r="Y84" s="180"/>
      <c r="Z84" s="106">
        <v>38303.339999999997</v>
      </c>
      <c r="AA84" s="106"/>
      <c r="AB84" s="106">
        <v>38303.339999999997</v>
      </c>
      <c r="AC84" s="106"/>
      <c r="AD84" s="106"/>
      <c r="AE84" s="106"/>
      <c r="AF84" s="106"/>
      <c r="AG84" s="106"/>
      <c r="AH84" s="106"/>
      <c r="AI84" s="106">
        <v>38303.339999999997</v>
      </c>
      <c r="AJ84" s="106"/>
      <c r="AK84" s="126"/>
      <c r="AL84" s="107"/>
      <c r="AM84" s="108" t="str">
        <f t="shared" si="8"/>
        <v>00011601000010000140</v>
      </c>
      <c r="AN84" s="103"/>
    </row>
    <row r="85" spans="1:40" s="104" customFormat="1" ht="48.75" x14ac:dyDescent="0.2">
      <c r="A85" s="154" t="s">
        <v>579</v>
      </c>
      <c r="B85" s="105" t="s">
        <v>13</v>
      </c>
      <c r="C85" s="180" t="s">
        <v>580</v>
      </c>
      <c r="D85" s="180"/>
      <c r="E85" s="180"/>
      <c r="F85" s="180"/>
      <c r="G85" s="106">
        <v>0</v>
      </c>
      <c r="H85" s="106"/>
      <c r="I85" s="106">
        <v>0</v>
      </c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85" s="105" t="str">
        <f t="shared" si="6"/>
        <v>010</v>
      </c>
      <c r="V85" s="180" t="str">
        <f t="shared" si="7"/>
        <v>00011601050010000140</v>
      </c>
      <c r="W85" s="180"/>
      <c r="X85" s="180"/>
      <c r="Y85" s="180"/>
      <c r="Z85" s="106">
        <v>5.17</v>
      </c>
      <c r="AA85" s="106"/>
      <c r="AB85" s="106">
        <v>5.17</v>
      </c>
      <c r="AC85" s="106"/>
      <c r="AD85" s="106"/>
      <c r="AE85" s="106"/>
      <c r="AF85" s="106"/>
      <c r="AG85" s="106"/>
      <c r="AH85" s="106"/>
      <c r="AI85" s="106">
        <v>5.17</v>
      </c>
      <c r="AJ85" s="106"/>
      <c r="AK85" s="126"/>
      <c r="AL85" s="107"/>
      <c r="AM85" s="108" t="str">
        <f t="shared" si="8"/>
        <v>00011601050010000140</v>
      </c>
      <c r="AN85" s="103"/>
    </row>
    <row r="86" spans="1:40" s="104" customFormat="1" ht="68.25" x14ac:dyDescent="0.2">
      <c r="A86" s="153" t="s">
        <v>581</v>
      </c>
      <c r="B86" s="100" t="s">
        <v>13</v>
      </c>
      <c r="C86" s="181" t="s">
        <v>582</v>
      </c>
      <c r="D86" s="182"/>
      <c r="E86" s="182"/>
      <c r="F86" s="183"/>
      <c r="G86" s="106">
        <v>0</v>
      </c>
      <c r="H86" s="101"/>
      <c r="I86" s="106">
        <v>0</v>
      </c>
      <c r="J86" s="101"/>
      <c r="K86" s="84"/>
      <c r="L86" s="84"/>
      <c r="M86" s="84"/>
      <c r="N86" s="84"/>
      <c r="O86" s="84"/>
      <c r="P86" s="84"/>
      <c r="Q86" s="84"/>
      <c r="R86" s="84"/>
      <c r="S86" s="84"/>
      <c r="T86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86" s="151" t="str">
        <f t="shared" si="6"/>
        <v>010</v>
      </c>
      <c r="V86" s="184" t="str">
        <f t="shared" si="7"/>
        <v>00011601053010000140</v>
      </c>
      <c r="W86" s="185"/>
      <c r="X86" s="185"/>
      <c r="Y86" s="186"/>
      <c r="Z86" s="106">
        <v>5.17</v>
      </c>
      <c r="AA86" s="101"/>
      <c r="AB86" s="106">
        <v>5.17</v>
      </c>
      <c r="AC86" s="101"/>
      <c r="AD86" s="84"/>
      <c r="AE86" s="84"/>
      <c r="AF86" s="84"/>
      <c r="AG86" s="84"/>
      <c r="AH86" s="84"/>
      <c r="AI86" s="84">
        <v>5.17</v>
      </c>
      <c r="AJ86" s="84"/>
      <c r="AK86" s="85"/>
      <c r="AL86" s="86"/>
      <c r="AM86" s="102" t="str">
        <f t="shared" si="8"/>
        <v>00011601053010000140</v>
      </c>
      <c r="AN86" s="103"/>
    </row>
    <row r="87" spans="1:40" s="104" customFormat="1" ht="68.25" x14ac:dyDescent="0.2">
      <c r="A87" s="154" t="s">
        <v>583</v>
      </c>
      <c r="B87" s="105" t="s">
        <v>13</v>
      </c>
      <c r="C87" s="180" t="s">
        <v>584</v>
      </c>
      <c r="D87" s="180"/>
      <c r="E87" s="180"/>
      <c r="F87" s="180"/>
      <c r="G87" s="106">
        <v>4500</v>
      </c>
      <c r="H87" s="106"/>
      <c r="I87" s="106">
        <v>4500</v>
      </c>
      <c r="J87" s="106"/>
      <c r="K87" s="106"/>
      <c r="L87" s="106"/>
      <c r="M87" s="106"/>
      <c r="N87" s="106"/>
      <c r="O87" s="106"/>
      <c r="P87" s="106">
        <v>4500</v>
      </c>
      <c r="Q87" s="106"/>
      <c r="R87" s="106"/>
      <c r="S87" s="106"/>
      <c r="T87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87" s="105" t="str">
        <f t="shared" si="6"/>
        <v>010</v>
      </c>
      <c r="V87" s="180" t="str">
        <f t="shared" si="7"/>
        <v>00011601060010000140</v>
      </c>
      <c r="W87" s="180"/>
      <c r="X87" s="180"/>
      <c r="Y87" s="180"/>
      <c r="Z87" s="106">
        <v>0</v>
      </c>
      <c r="AA87" s="106"/>
      <c r="AB87" s="106">
        <v>0</v>
      </c>
      <c r="AC87" s="106"/>
      <c r="AD87" s="106"/>
      <c r="AE87" s="106"/>
      <c r="AF87" s="106"/>
      <c r="AG87" s="106"/>
      <c r="AH87" s="106"/>
      <c r="AI87" s="106">
        <v>0</v>
      </c>
      <c r="AJ87" s="106"/>
      <c r="AK87" s="126"/>
      <c r="AL87" s="107"/>
      <c r="AM87" s="108" t="str">
        <f t="shared" si="8"/>
        <v>00011601060010000140</v>
      </c>
      <c r="AN87" s="103"/>
    </row>
    <row r="88" spans="1:40" s="104" customFormat="1" ht="87.75" x14ac:dyDescent="0.2">
      <c r="A88" s="153" t="s">
        <v>585</v>
      </c>
      <c r="B88" s="100" t="s">
        <v>13</v>
      </c>
      <c r="C88" s="181" t="s">
        <v>586</v>
      </c>
      <c r="D88" s="182"/>
      <c r="E88" s="182"/>
      <c r="F88" s="183"/>
      <c r="G88" s="106">
        <v>4500</v>
      </c>
      <c r="H88" s="101"/>
      <c r="I88" s="106">
        <v>4500</v>
      </c>
      <c r="J88" s="101"/>
      <c r="K88" s="84"/>
      <c r="L88" s="84"/>
      <c r="M88" s="84"/>
      <c r="N88" s="84"/>
      <c r="O88" s="84"/>
      <c r="P88" s="84">
        <v>4500</v>
      </c>
      <c r="Q88" s="84"/>
      <c r="R88" s="84"/>
      <c r="S88" s="84"/>
      <c r="T88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88" s="151" t="str">
        <f t="shared" si="6"/>
        <v>010</v>
      </c>
      <c r="V88" s="184" t="str">
        <f t="shared" si="7"/>
        <v>00011601063010000140</v>
      </c>
      <c r="W88" s="185"/>
      <c r="X88" s="185"/>
      <c r="Y88" s="186"/>
      <c r="Z88" s="106">
        <v>0</v>
      </c>
      <c r="AA88" s="101"/>
      <c r="AB88" s="106">
        <v>0</v>
      </c>
      <c r="AC88" s="101"/>
      <c r="AD88" s="84"/>
      <c r="AE88" s="84"/>
      <c r="AF88" s="84"/>
      <c r="AG88" s="84"/>
      <c r="AH88" s="84"/>
      <c r="AI88" s="84">
        <v>0</v>
      </c>
      <c r="AJ88" s="84"/>
      <c r="AK88" s="85"/>
      <c r="AL88" s="86"/>
      <c r="AM88" s="102" t="str">
        <f t="shared" si="8"/>
        <v>00011601063010000140</v>
      </c>
      <c r="AN88" s="103"/>
    </row>
    <row r="89" spans="1:40" s="104" customFormat="1" ht="48.75" x14ac:dyDescent="0.2">
      <c r="A89" s="154" t="s">
        <v>587</v>
      </c>
      <c r="B89" s="105" t="s">
        <v>13</v>
      </c>
      <c r="C89" s="180" t="s">
        <v>588</v>
      </c>
      <c r="D89" s="180"/>
      <c r="E89" s="180"/>
      <c r="F89" s="180"/>
      <c r="G89" s="106">
        <v>2700</v>
      </c>
      <c r="H89" s="106"/>
      <c r="I89" s="106">
        <v>2700</v>
      </c>
      <c r="J89" s="106"/>
      <c r="K89" s="106"/>
      <c r="L89" s="106"/>
      <c r="M89" s="106"/>
      <c r="N89" s="106"/>
      <c r="O89" s="106"/>
      <c r="P89" s="106">
        <v>2700</v>
      </c>
      <c r="Q89" s="106"/>
      <c r="R89" s="106"/>
      <c r="S89" s="106"/>
      <c r="T89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89" s="105" t="str">
        <f t="shared" si="6"/>
        <v>010</v>
      </c>
      <c r="V89" s="180" t="str">
        <f t="shared" si="7"/>
        <v>00011601070010000140</v>
      </c>
      <c r="W89" s="180"/>
      <c r="X89" s="180"/>
      <c r="Y89" s="180"/>
      <c r="Z89" s="106">
        <v>0</v>
      </c>
      <c r="AA89" s="106"/>
      <c r="AB89" s="106">
        <v>0</v>
      </c>
      <c r="AC89" s="106"/>
      <c r="AD89" s="106"/>
      <c r="AE89" s="106"/>
      <c r="AF89" s="106"/>
      <c r="AG89" s="106"/>
      <c r="AH89" s="106"/>
      <c r="AI89" s="106">
        <v>0</v>
      </c>
      <c r="AJ89" s="106"/>
      <c r="AK89" s="126"/>
      <c r="AL89" s="107"/>
      <c r="AM89" s="108" t="str">
        <f t="shared" si="8"/>
        <v>00011601070010000140</v>
      </c>
      <c r="AN89" s="103"/>
    </row>
    <row r="90" spans="1:40" s="104" customFormat="1" ht="68.25" x14ac:dyDescent="0.2">
      <c r="A90" s="153" t="s">
        <v>589</v>
      </c>
      <c r="B90" s="100" t="s">
        <v>13</v>
      </c>
      <c r="C90" s="181" t="s">
        <v>590</v>
      </c>
      <c r="D90" s="182"/>
      <c r="E90" s="182"/>
      <c r="F90" s="183"/>
      <c r="G90" s="106">
        <v>2700</v>
      </c>
      <c r="H90" s="101"/>
      <c r="I90" s="106">
        <v>2700</v>
      </c>
      <c r="J90" s="101"/>
      <c r="K90" s="84"/>
      <c r="L90" s="84"/>
      <c r="M90" s="84"/>
      <c r="N90" s="84"/>
      <c r="O90" s="84"/>
      <c r="P90" s="84">
        <v>2700</v>
      </c>
      <c r="Q90" s="84"/>
      <c r="R90" s="84"/>
      <c r="S90" s="84"/>
      <c r="T90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90" s="151" t="str">
        <f t="shared" si="6"/>
        <v>010</v>
      </c>
      <c r="V90" s="184" t="str">
        <f t="shared" si="7"/>
        <v>00011601073010000140</v>
      </c>
      <c r="W90" s="185"/>
      <c r="X90" s="185"/>
      <c r="Y90" s="186"/>
      <c r="Z90" s="106">
        <v>0</v>
      </c>
      <c r="AA90" s="101"/>
      <c r="AB90" s="106">
        <v>0</v>
      </c>
      <c r="AC90" s="101"/>
      <c r="AD90" s="84"/>
      <c r="AE90" s="84"/>
      <c r="AF90" s="84"/>
      <c r="AG90" s="84"/>
      <c r="AH90" s="84"/>
      <c r="AI90" s="84">
        <v>0</v>
      </c>
      <c r="AJ90" s="84"/>
      <c r="AK90" s="85"/>
      <c r="AL90" s="86"/>
      <c r="AM90" s="102" t="str">
        <f t="shared" si="8"/>
        <v>00011601073010000140</v>
      </c>
      <c r="AN90" s="103"/>
    </row>
    <row r="91" spans="1:40" s="104" customFormat="1" ht="48.75" x14ac:dyDescent="0.2">
      <c r="A91" s="154" t="s">
        <v>591</v>
      </c>
      <c r="B91" s="105" t="s">
        <v>13</v>
      </c>
      <c r="C91" s="180" t="s">
        <v>592</v>
      </c>
      <c r="D91" s="180"/>
      <c r="E91" s="180"/>
      <c r="F91" s="180"/>
      <c r="G91" s="106">
        <v>0</v>
      </c>
      <c r="H91" s="106"/>
      <c r="I91" s="106">
        <v>0</v>
      </c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1" s="105" t="str">
        <f t="shared" si="6"/>
        <v>010</v>
      </c>
      <c r="V91" s="180" t="str">
        <f t="shared" si="7"/>
        <v>00011601080010000140</v>
      </c>
      <c r="W91" s="180"/>
      <c r="X91" s="180"/>
      <c r="Y91" s="180"/>
      <c r="Z91" s="106">
        <v>5000</v>
      </c>
      <c r="AA91" s="106"/>
      <c r="AB91" s="106">
        <v>5000</v>
      </c>
      <c r="AC91" s="106"/>
      <c r="AD91" s="106"/>
      <c r="AE91" s="106"/>
      <c r="AF91" s="106"/>
      <c r="AG91" s="106"/>
      <c r="AH91" s="106"/>
      <c r="AI91" s="106">
        <v>5000</v>
      </c>
      <c r="AJ91" s="106"/>
      <c r="AK91" s="126"/>
      <c r="AL91" s="107"/>
      <c r="AM91" s="108" t="str">
        <f t="shared" si="8"/>
        <v>00011601080010000140</v>
      </c>
      <c r="AN91" s="103"/>
    </row>
    <row r="92" spans="1:40" s="104" customFormat="1" ht="68.25" x14ac:dyDescent="0.2">
      <c r="A92" s="153" t="s">
        <v>593</v>
      </c>
      <c r="B92" s="100" t="s">
        <v>13</v>
      </c>
      <c r="C92" s="181" t="s">
        <v>594</v>
      </c>
      <c r="D92" s="182"/>
      <c r="E92" s="182"/>
      <c r="F92" s="183"/>
      <c r="G92" s="106">
        <v>0</v>
      </c>
      <c r="H92" s="101"/>
      <c r="I92" s="106">
        <v>0</v>
      </c>
      <c r="J92" s="101"/>
      <c r="K92" s="84"/>
      <c r="L92" s="84"/>
      <c r="M92" s="84"/>
      <c r="N92" s="84"/>
      <c r="O92" s="84"/>
      <c r="P92" s="84"/>
      <c r="Q92" s="84"/>
      <c r="R92" s="84"/>
      <c r="S92" s="84"/>
      <c r="T92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2" s="151" t="str">
        <f t="shared" si="6"/>
        <v>010</v>
      </c>
      <c r="V92" s="184" t="str">
        <f t="shared" si="7"/>
        <v>00011601084010000140</v>
      </c>
      <c r="W92" s="185"/>
      <c r="X92" s="185"/>
      <c r="Y92" s="186"/>
      <c r="Z92" s="106">
        <v>5000</v>
      </c>
      <c r="AA92" s="101"/>
      <c r="AB92" s="106">
        <v>5000</v>
      </c>
      <c r="AC92" s="101"/>
      <c r="AD92" s="84"/>
      <c r="AE92" s="84"/>
      <c r="AF92" s="84"/>
      <c r="AG92" s="84"/>
      <c r="AH92" s="84"/>
      <c r="AI92" s="84">
        <v>5000</v>
      </c>
      <c r="AJ92" s="84"/>
      <c r="AK92" s="85"/>
      <c r="AL92" s="86"/>
      <c r="AM92" s="102" t="str">
        <f t="shared" si="8"/>
        <v>00011601084010000140</v>
      </c>
      <c r="AN92" s="103"/>
    </row>
    <row r="93" spans="1:40" s="104" customFormat="1" ht="58.5" x14ac:dyDescent="0.2">
      <c r="A93" s="154" t="s">
        <v>595</v>
      </c>
      <c r="B93" s="105" t="s">
        <v>13</v>
      </c>
      <c r="C93" s="180" t="s">
        <v>596</v>
      </c>
      <c r="D93" s="180"/>
      <c r="E93" s="180"/>
      <c r="F93" s="180"/>
      <c r="G93" s="106">
        <v>300</v>
      </c>
      <c r="H93" s="106"/>
      <c r="I93" s="106">
        <v>300</v>
      </c>
      <c r="J93" s="106"/>
      <c r="K93" s="106"/>
      <c r="L93" s="106"/>
      <c r="M93" s="106"/>
      <c r="N93" s="106"/>
      <c r="O93" s="106"/>
      <c r="P93" s="106">
        <v>300</v>
      </c>
      <c r="Q93" s="106"/>
      <c r="R93" s="106"/>
      <c r="S93" s="106"/>
      <c r="T93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3" s="105" t="str">
        <f t="shared" si="6"/>
        <v>010</v>
      </c>
      <c r="V93" s="180" t="str">
        <f t="shared" si="7"/>
        <v>00011601140010000140</v>
      </c>
      <c r="W93" s="180"/>
      <c r="X93" s="180"/>
      <c r="Y93" s="180"/>
      <c r="Z93" s="106">
        <v>0</v>
      </c>
      <c r="AA93" s="106"/>
      <c r="AB93" s="106">
        <v>0</v>
      </c>
      <c r="AC93" s="106"/>
      <c r="AD93" s="106"/>
      <c r="AE93" s="106"/>
      <c r="AF93" s="106"/>
      <c r="AG93" s="106"/>
      <c r="AH93" s="106"/>
      <c r="AI93" s="106">
        <v>0</v>
      </c>
      <c r="AJ93" s="106"/>
      <c r="AK93" s="126"/>
      <c r="AL93" s="107"/>
      <c r="AM93" s="108" t="str">
        <f t="shared" si="8"/>
        <v>00011601140010000140</v>
      </c>
      <c r="AN93" s="103"/>
    </row>
    <row r="94" spans="1:40" s="104" customFormat="1" ht="78" x14ac:dyDescent="0.2">
      <c r="A94" s="153" t="s">
        <v>597</v>
      </c>
      <c r="B94" s="100" t="s">
        <v>13</v>
      </c>
      <c r="C94" s="181" t="s">
        <v>598</v>
      </c>
      <c r="D94" s="182"/>
      <c r="E94" s="182"/>
      <c r="F94" s="183"/>
      <c r="G94" s="106">
        <v>300</v>
      </c>
      <c r="H94" s="101"/>
      <c r="I94" s="106">
        <v>300</v>
      </c>
      <c r="J94" s="101"/>
      <c r="K94" s="84"/>
      <c r="L94" s="84"/>
      <c r="M94" s="84"/>
      <c r="N94" s="84"/>
      <c r="O94" s="84"/>
      <c r="P94" s="84">
        <v>300</v>
      </c>
      <c r="Q94" s="84"/>
      <c r="R94" s="84"/>
      <c r="S94" s="84"/>
      <c r="T94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94" s="151" t="str">
        <f t="shared" si="6"/>
        <v>010</v>
      </c>
      <c r="V94" s="184" t="str">
        <f t="shared" si="7"/>
        <v>00011601143010000140</v>
      </c>
      <c r="W94" s="185"/>
      <c r="X94" s="185"/>
      <c r="Y94" s="186"/>
      <c r="Z94" s="106">
        <v>0</v>
      </c>
      <c r="AA94" s="101"/>
      <c r="AB94" s="106">
        <v>0</v>
      </c>
      <c r="AC94" s="101"/>
      <c r="AD94" s="84"/>
      <c r="AE94" s="84"/>
      <c r="AF94" s="84"/>
      <c r="AG94" s="84"/>
      <c r="AH94" s="84"/>
      <c r="AI94" s="84">
        <v>0</v>
      </c>
      <c r="AJ94" s="84"/>
      <c r="AK94" s="85"/>
      <c r="AL94" s="86"/>
      <c r="AM94" s="102" t="str">
        <f t="shared" si="8"/>
        <v>00011601143010000140</v>
      </c>
      <c r="AN94" s="103"/>
    </row>
    <row r="95" spans="1:40" s="104" customFormat="1" ht="58.5" x14ac:dyDescent="0.2">
      <c r="A95" s="154" t="s">
        <v>599</v>
      </c>
      <c r="B95" s="105" t="s">
        <v>13</v>
      </c>
      <c r="C95" s="180" t="s">
        <v>600</v>
      </c>
      <c r="D95" s="180"/>
      <c r="E95" s="180"/>
      <c r="F95" s="180"/>
      <c r="G95" s="106">
        <v>1100</v>
      </c>
      <c r="H95" s="106"/>
      <c r="I95" s="106">
        <v>1100</v>
      </c>
      <c r="J95" s="106"/>
      <c r="K95" s="106"/>
      <c r="L95" s="106"/>
      <c r="M95" s="106"/>
      <c r="N95" s="106"/>
      <c r="O95" s="106"/>
      <c r="P95" s="106">
        <v>1100</v>
      </c>
      <c r="Q95" s="106"/>
      <c r="R95" s="106"/>
      <c r="S95" s="106"/>
      <c r="T95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95" s="105" t="str">
        <f t="shared" si="6"/>
        <v>010</v>
      </c>
      <c r="V95" s="180" t="str">
        <f t="shared" si="7"/>
        <v>00011601150010000140</v>
      </c>
      <c r="W95" s="180"/>
      <c r="X95" s="180"/>
      <c r="Y95" s="180"/>
      <c r="Z95" s="106">
        <v>0</v>
      </c>
      <c r="AA95" s="106"/>
      <c r="AB95" s="106">
        <v>0</v>
      </c>
      <c r="AC95" s="106"/>
      <c r="AD95" s="106"/>
      <c r="AE95" s="106"/>
      <c r="AF95" s="106"/>
      <c r="AG95" s="106"/>
      <c r="AH95" s="106"/>
      <c r="AI95" s="106">
        <v>0</v>
      </c>
      <c r="AJ95" s="106"/>
      <c r="AK95" s="126"/>
      <c r="AL95" s="107"/>
      <c r="AM95" s="108" t="str">
        <f t="shared" si="8"/>
        <v>00011601150010000140</v>
      </c>
      <c r="AN95" s="103"/>
    </row>
    <row r="96" spans="1:40" s="104" customFormat="1" ht="97.5" x14ac:dyDescent="0.2">
      <c r="A96" s="153" t="s">
        <v>601</v>
      </c>
      <c r="B96" s="100" t="s">
        <v>13</v>
      </c>
      <c r="C96" s="181" t="s">
        <v>602</v>
      </c>
      <c r="D96" s="182"/>
      <c r="E96" s="182"/>
      <c r="F96" s="183"/>
      <c r="G96" s="106">
        <v>1100</v>
      </c>
      <c r="H96" s="101"/>
      <c r="I96" s="106">
        <v>1100</v>
      </c>
      <c r="J96" s="101"/>
      <c r="K96" s="84"/>
      <c r="L96" s="84"/>
      <c r="M96" s="84"/>
      <c r="N96" s="84"/>
      <c r="O96" s="84"/>
      <c r="P96" s="84">
        <v>1100</v>
      </c>
      <c r="Q96" s="84"/>
      <c r="R96" s="84"/>
      <c r="S96" s="84"/>
      <c r="T96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96" s="151" t="str">
        <f t="shared" si="6"/>
        <v>010</v>
      </c>
      <c r="V96" s="184" t="str">
        <f t="shared" si="7"/>
        <v>00011601153010000140</v>
      </c>
      <c r="W96" s="185"/>
      <c r="X96" s="185"/>
      <c r="Y96" s="186"/>
      <c r="Z96" s="106">
        <v>0</v>
      </c>
      <c r="AA96" s="101"/>
      <c r="AB96" s="106">
        <v>0</v>
      </c>
      <c r="AC96" s="101"/>
      <c r="AD96" s="84"/>
      <c r="AE96" s="84"/>
      <c r="AF96" s="84"/>
      <c r="AG96" s="84"/>
      <c r="AH96" s="84"/>
      <c r="AI96" s="84">
        <v>0</v>
      </c>
      <c r="AJ96" s="84"/>
      <c r="AK96" s="85"/>
      <c r="AL96" s="86"/>
      <c r="AM96" s="102" t="str">
        <f t="shared" si="8"/>
        <v>00011601153010000140</v>
      </c>
      <c r="AN96" s="103"/>
    </row>
    <row r="97" spans="1:40" s="104" customFormat="1" ht="48.75" x14ac:dyDescent="0.2">
      <c r="A97" s="154" t="s">
        <v>603</v>
      </c>
      <c r="B97" s="105" t="s">
        <v>13</v>
      </c>
      <c r="C97" s="180" t="s">
        <v>604</v>
      </c>
      <c r="D97" s="180"/>
      <c r="E97" s="180"/>
      <c r="F97" s="180"/>
      <c r="G97" s="106">
        <v>0</v>
      </c>
      <c r="H97" s="106"/>
      <c r="I97" s="106">
        <v>0</v>
      </c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97" s="105" t="str">
        <f t="shared" si="6"/>
        <v>010</v>
      </c>
      <c r="V97" s="180" t="str">
        <f t="shared" si="7"/>
        <v>00011601190010000140</v>
      </c>
      <c r="W97" s="180"/>
      <c r="X97" s="180"/>
      <c r="Y97" s="180"/>
      <c r="Z97" s="106">
        <v>25000</v>
      </c>
      <c r="AA97" s="106"/>
      <c r="AB97" s="106">
        <v>25000</v>
      </c>
      <c r="AC97" s="106"/>
      <c r="AD97" s="106"/>
      <c r="AE97" s="106"/>
      <c r="AF97" s="106"/>
      <c r="AG97" s="106"/>
      <c r="AH97" s="106"/>
      <c r="AI97" s="106">
        <v>25000</v>
      </c>
      <c r="AJ97" s="106"/>
      <c r="AK97" s="126"/>
      <c r="AL97" s="107"/>
      <c r="AM97" s="108" t="str">
        <f t="shared" si="8"/>
        <v>00011601190010000140</v>
      </c>
      <c r="AN97" s="103"/>
    </row>
    <row r="98" spans="1:40" s="104" customFormat="1" ht="68.25" x14ac:dyDescent="0.2">
      <c r="A98" s="153" t="s">
        <v>605</v>
      </c>
      <c r="B98" s="100" t="s">
        <v>13</v>
      </c>
      <c r="C98" s="181" t="s">
        <v>606</v>
      </c>
      <c r="D98" s="182"/>
      <c r="E98" s="182"/>
      <c r="F98" s="183"/>
      <c r="G98" s="106">
        <v>0</v>
      </c>
      <c r="H98" s="101"/>
      <c r="I98" s="106">
        <v>0</v>
      </c>
      <c r="J98" s="101"/>
      <c r="K98" s="84"/>
      <c r="L98" s="84"/>
      <c r="M98" s="84"/>
      <c r="N98" s="84"/>
      <c r="O98" s="84"/>
      <c r="P98" s="84"/>
      <c r="Q98" s="84"/>
      <c r="R98" s="84"/>
      <c r="S98" s="84"/>
      <c r="T98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98" s="151" t="str">
        <f t="shared" si="6"/>
        <v>010</v>
      </c>
      <c r="V98" s="184" t="str">
        <f t="shared" si="7"/>
        <v>00011601193010000140</v>
      </c>
      <c r="W98" s="185"/>
      <c r="X98" s="185"/>
      <c r="Y98" s="186"/>
      <c r="Z98" s="106">
        <v>25000</v>
      </c>
      <c r="AA98" s="101"/>
      <c r="AB98" s="106">
        <v>25000</v>
      </c>
      <c r="AC98" s="101"/>
      <c r="AD98" s="84"/>
      <c r="AE98" s="84"/>
      <c r="AF98" s="84"/>
      <c r="AG98" s="84"/>
      <c r="AH98" s="84"/>
      <c r="AI98" s="84">
        <v>25000</v>
      </c>
      <c r="AJ98" s="84"/>
      <c r="AK98" s="85"/>
      <c r="AL98" s="86"/>
      <c r="AM98" s="102" t="str">
        <f t="shared" si="8"/>
        <v>00011601193010000140</v>
      </c>
      <c r="AN98" s="103"/>
    </row>
    <row r="99" spans="1:40" s="104" customFormat="1" ht="58.5" x14ac:dyDescent="0.2">
      <c r="A99" s="154" t="s">
        <v>607</v>
      </c>
      <c r="B99" s="105" t="s">
        <v>13</v>
      </c>
      <c r="C99" s="180" t="s">
        <v>608</v>
      </c>
      <c r="D99" s="180"/>
      <c r="E99" s="180"/>
      <c r="F99" s="180"/>
      <c r="G99" s="106">
        <v>29900</v>
      </c>
      <c r="H99" s="106"/>
      <c r="I99" s="106">
        <v>29900</v>
      </c>
      <c r="J99" s="106"/>
      <c r="K99" s="106"/>
      <c r="L99" s="106"/>
      <c r="M99" s="106"/>
      <c r="N99" s="106"/>
      <c r="O99" s="106"/>
      <c r="P99" s="106">
        <v>29900</v>
      </c>
      <c r="Q99" s="106"/>
      <c r="R99" s="106"/>
      <c r="S99" s="106"/>
      <c r="T99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99" s="105" t="str">
        <f t="shared" si="6"/>
        <v>010</v>
      </c>
      <c r="V99" s="180" t="str">
        <f t="shared" si="7"/>
        <v>00011601200010000140</v>
      </c>
      <c r="W99" s="180"/>
      <c r="X99" s="180"/>
      <c r="Y99" s="180"/>
      <c r="Z99" s="106">
        <v>8298.17</v>
      </c>
      <c r="AA99" s="106"/>
      <c r="AB99" s="106">
        <v>8298.17</v>
      </c>
      <c r="AC99" s="106"/>
      <c r="AD99" s="106"/>
      <c r="AE99" s="106"/>
      <c r="AF99" s="106"/>
      <c r="AG99" s="106"/>
      <c r="AH99" s="106"/>
      <c r="AI99" s="106">
        <v>8298.17</v>
      </c>
      <c r="AJ99" s="106"/>
      <c r="AK99" s="126"/>
      <c r="AL99" s="107"/>
      <c r="AM99" s="108" t="str">
        <f t="shared" si="8"/>
        <v>00011601200010000140</v>
      </c>
      <c r="AN99" s="103"/>
    </row>
    <row r="100" spans="1:40" s="104" customFormat="1" ht="78" x14ac:dyDescent="0.2">
      <c r="A100" s="153" t="s">
        <v>609</v>
      </c>
      <c r="B100" s="100" t="s">
        <v>13</v>
      </c>
      <c r="C100" s="181" t="s">
        <v>610</v>
      </c>
      <c r="D100" s="182"/>
      <c r="E100" s="182"/>
      <c r="F100" s="183"/>
      <c r="G100" s="106">
        <v>29900</v>
      </c>
      <c r="H100" s="101"/>
      <c r="I100" s="106">
        <v>29900</v>
      </c>
      <c r="J100" s="101"/>
      <c r="K100" s="84"/>
      <c r="L100" s="84"/>
      <c r="M100" s="84"/>
      <c r="N100" s="84"/>
      <c r="O100" s="84"/>
      <c r="P100" s="84">
        <v>29900</v>
      </c>
      <c r="Q100" s="84"/>
      <c r="R100" s="84"/>
      <c r="S100" s="84"/>
      <c r="T100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0" s="151" t="str">
        <f t="shared" si="6"/>
        <v>010</v>
      </c>
      <c r="V100" s="184" t="str">
        <f t="shared" si="7"/>
        <v>00011601203010000140</v>
      </c>
      <c r="W100" s="185"/>
      <c r="X100" s="185"/>
      <c r="Y100" s="186"/>
      <c r="Z100" s="106">
        <v>8298.17</v>
      </c>
      <c r="AA100" s="101"/>
      <c r="AB100" s="106">
        <v>8298.17</v>
      </c>
      <c r="AC100" s="101"/>
      <c r="AD100" s="84"/>
      <c r="AE100" s="84"/>
      <c r="AF100" s="84"/>
      <c r="AG100" s="84"/>
      <c r="AH100" s="84"/>
      <c r="AI100" s="84">
        <v>8298.17</v>
      </c>
      <c r="AJ100" s="84"/>
      <c r="AK100" s="85"/>
      <c r="AL100" s="86"/>
      <c r="AM100" s="102" t="str">
        <f t="shared" si="8"/>
        <v>00011601203010000140</v>
      </c>
      <c r="AN100" s="103"/>
    </row>
    <row r="101" spans="1:40" s="104" customFormat="1" ht="19.5" x14ac:dyDescent="0.2">
      <c r="A101" s="154" t="s">
        <v>611</v>
      </c>
      <c r="B101" s="105" t="s">
        <v>13</v>
      </c>
      <c r="C101" s="180" t="s">
        <v>612</v>
      </c>
      <c r="D101" s="180"/>
      <c r="E101" s="180"/>
      <c r="F101" s="180"/>
      <c r="G101" s="106">
        <v>244400</v>
      </c>
      <c r="H101" s="106"/>
      <c r="I101" s="106">
        <v>244400</v>
      </c>
      <c r="J101" s="106"/>
      <c r="K101" s="106"/>
      <c r="L101" s="106"/>
      <c r="M101" s="106"/>
      <c r="N101" s="106"/>
      <c r="O101" s="106"/>
      <c r="P101" s="106">
        <v>244400</v>
      </c>
      <c r="Q101" s="106"/>
      <c r="R101" s="106"/>
      <c r="S101" s="106"/>
      <c r="T101" s="109" t="str">
        <f t="shared" si="5"/>
        <v>Платежи в целях возмещения причиненного ущерба (убытков)</v>
      </c>
      <c r="U101" s="105" t="str">
        <f t="shared" si="6"/>
        <v>010</v>
      </c>
      <c r="V101" s="180" t="str">
        <f t="shared" si="7"/>
        <v>00011610000000000140</v>
      </c>
      <c r="W101" s="180"/>
      <c r="X101" s="180"/>
      <c r="Y101" s="180"/>
      <c r="Z101" s="106">
        <v>5633.01</v>
      </c>
      <c r="AA101" s="106"/>
      <c r="AB101" s="106">
        <v>5633.01</v>
      </c>
      <c r="AC101" s="106"/>
      <c r="AD101" s="106"/>
      <c r="AE101" s="106"/>
      <c r="AF101" s="106"/>
      <c r="AG101" s="106"/>
      <c r="AH101" s="106"/>
      <c r="AI101" s="106">
        <v>5633.01</v>
      </c>
      <c r="AJ101" s="106"/>
      <c r="AK101" s="126"/>
      <c r="AL101" s="107"/>
      <c r="AM101" s="108" t="str">
        <f t="shared" si="8"/>
        <v>00011610000000000140</v>
      </c>
      <c r="AN101" s="103"/>
    </row>
    <row r="102" spans="1:40" s="104" customFormat="1" ht="58.5" x14ac:dyDescent="0.2">
      <c r="A102" s="154" t="s">
        <v>613</v>
      </c>
      <c r="B102" s="105" t="s">
        <v>13</v>
      </c>
      <c r="C102" s="180" t="s">
        <v>614</v>
      </c>
      <c r="D102" s="180"/>
      <c r="E102" s="180"/>
      <c r="F102" s="180"/>
      <c r="G102" s="106">
        <v>244400</v>
      </c>
      <c r="H102" s="106"/>
      <c r="I102" s="106">
        <v>244400</v>
      </c>
      <c r="J102" s="106"/>
      <c r="K102" s="106"/>
      <c r="L102" s="106"/>
      <c r="M102" s="106"/>
      <c r="N102" s="106"/>
      <c r="O102" s="106"/>
      <c r="P102" s="106">
        <v>244400</v>
      </c>
      <c r="Q102" s="106"/>
      <c r="R102" s="106"/>
      <c r="S102" s="106"/>
      <c r="T102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02" s="105" t="str">
        <f t="shared" si="6"/>
        <v>010</v>
      </c>
      <c r="V102" s="180" t="str">
        <f t="shared" si="7"/>
        <v>00011610120000000140</v>
      </c>
      <c r="W102" s="180"/>
      <c r="X102" s="180"/>
      <c r="Y102" s="180"/>
      <c r="Z102" s="106">
        <v>5633.01</v>
      </c>
      <c r="AA102" s="106"/>
      <c r="AB102" s="106">
        <v>5633.01</v>
      </c>
      <c r="AC102" s="106"/>
      <c r="AD102" s="106"/>
      <c r="AE102" s="106"/>
      <c r="AF102" s="106"/>
      <c r="AG102" s="106"/>
      <c r="AH102" s="106"/>
      <c r="AI102" s="106">
        <v>5633.01</v>
      </c>
      <c r="AJ102" s="106"/>
      <c r="AK102" s="126"/>
      <c r="AL102" s="107"/>
      <c r="AM102" s="108" t="str">
        <f t="shared" si="8"/>
        <v>00011610120000000140</v>
      </c>
      <c r="AN102" s="103"/>
    </row>
    <row r="103" spans="1:40" s="104" customFormat="1" ht="48.75" x14ac:dyDescent="0.2">
      <c r="A103" s="153" t="s">
        <v>615</v>
      </c>
      <c r="B103" s="100" t="s">
        <v>13</v>
      </c>
      <c r="C103" s="181" t="s">
        <v>616</v>
      </c>
      <c r="D103" s="182"/>
      <c r="E103" s="182"/>
      <c r="F103" s="183"/>
      <c r="G103" s="106">
        <v>244400</v>
      </c>
      <c r="H103" s="101"/>
      <c r="I103" s="106">
        <v>244400</v>
      </c>
      <c r="J103" s="101"/>
      <c r="K103" s="84"/>
      <c r="L103" s="84"/>
      <c r="M103" s="84"/>
      <c r="N103" s="84"/>
      <c r="O103" s="84"/>
      <c r="P103" s="84">
        <v>244400</v>
      </c>
      <c r="Q103" s="84"/>
      <c r="R103" s="84"/>
      <c r="S103" s="84"/>
      <c r="T103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03" s="151" t="str">
        <f t="shared" si="6"/>
        <v>010</v>
      </c>
      <c r="V103" s="184" t="str">
        <f t="shared" si="7"/>
        <v>00011610123010000140</v>
      </c>
      <c r="W103" s="185"/>
      <c r="X103" s="185"/>
      <c r="Y103" s="186"/>
      <c r="Z103" s="106">
        <v>3169.43</v>
      </c>
      <c r="AA103" s="101"/>
      <c r="AB103" s="106">
        <v>3169.43</v>
      </c>
      <c r="AC103" s="101"/>
      <c r="AD103" s="84"/>
      <c r="AE103" s="84"/>
      <c r="AF103" s="84"/>
      <c r="AG103" s="84"/>
      <c r="AH103" s="84"/>
      <c r="AI103" s="84">
        <v>3169.43</v>
      </c>
      <c r="AJ103" s="84"/>
      <c r="AK103" s="85"/>
      <c r="AL103" s="86"/>
      <c r="AM103" s="102" t="str">
        <f t="shared" si="8"/>
        <v>00011610123010000140</v>
      </c>
      <c r="AN103" s="103"/>
    </row>
    <row r="104" spans="1:40" s="104" customFormat="1" ht="58.5" x14ac:dyDescent="0.2">
      <c r="A104" s="153" t="s">
        <v>617</v>
      </c>
      <c r="B104" s="100" t="s">
        <v>13</v>
      </c>
      <c r="C104" s="181" t="s">
        <v>618</v>
      </c>
      <c r="D104" s="182"/>
      <c r="E104" s="182"/>
      <c r="F104" s="183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/>
      <c r="Q104" s="84"/>
      <c r="R104" s="84"/>
      <c r="S104" s="84"/>
      <c r="T104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04" s="151" t="str">
        <f t="shared" si="6"/>
        <v>010</v>
      </c>
      <c r="V104" s="184" t="str">
        <f t="shared" si="7"/>
        <v>00011610129010000140</v>
      </c>
      <c r="W104" s="185"/>
      <c r="X104" s="185"/>
      <c r="Y104" s="186"/>
      <c r="Z104" s="106">
        <v>2463.58</v>
      </c>
      <c r="AA104" s="101"/>
      <c r="AB104" s="106">
        <v>2463.58</v>
      </c>
      <c r="AC104" s="101"/>
      <c r="AD104" s="84"/>
      <c r="AE104" s="84"/>
      <c r="AF104" s="84"/>
      <c r="AG104" s="84"/>
      <c r="AH104" s="84"/>
      <c r="AI104" s="84">
        <v>2463.58</v>
      </c>
      <c r="AJ104" s="84"/>
      <c r="AK104" s="85"/>
      <c r="AL104" s="86"/>
      <c r="AM104" s="102" t="str">
        <f t="shared" si="8"/>
        <v>00011610129010000140</v>
      </c>
      <c r="AN104" s="103"/>
    </row>
    <row r="105" spans="1:40" s="104" customFormat="1" ht="11.25" x14ac:dyDescent="0.2">
      <c r="A105" s="154" t="s">
        <v>619</v>
      </c>
      <c r="B105" s="105" t="s">
        <v>13</v>
      </c>
      <c r="C105" s="180" t="s">
        <v>620</v>
      </c>
      <c r="D105" s="180"/>
      <c r="E105" s="180"/>
      <c r="F105" s="180"/>
      <c r="G105" s="106">
        <v>6800</v>
      </c>
      <c r="H105" s="106"/>
      <c r="I105" s="106">
        <v>6800</v>
      </c>
      <c r="J105" s="106"/>
      <c r="K105" s="106"/>
      <c r="L105" s="106"/>
      <c r="M105" s="106"/>
      <c r="N105" s="106"/>
      <c r="O105" s="106"/>
      <c r="P105" s="106">
        <v>6800</v>
      </c>
      <c r="Q105" s="106"/>
      <c r="R105" s="106"/>
      <c r="S105" s="106"/>
      <c r="T105" s="109" t="str">
        <f t="shared" si="5"/>
        <v>Платежи, уплачиваемые в целях возмещения вреда</v>
      </c>
      <c r="U105" s="105" t="str">
        <f t="shared" si="6"/>
        <v>010</v>
      </c>
      <c r="V105" s="180" t="str">
        <f t="shared" si="7"/>
        <v>00011611000010000140</v>
      </c>
      <c r="W105" s="180"/>
      <c r="X105" s="180"/>
      <c r="Y105" s="180"/>
      <c r="Z105" s="106">
        <v>0</v>
      </c>
      <c r="AA105" s="106"/>
      <c r="AB105" s="106">
        <v>0</v>
      </c>
      <c r="AC105" s="106"/>
      <c r="AD105" s="106"/>
      <c r="AE105" s="106"/>
      <c r="AF105" s="106"/>
      <c r="AG105" s="106"/>
      <c r="AH105" s="106"/>
      <c r="AI105" s="106">
        <v>0</v>
      </c>
      <c r="AJ105" s="106"/>
      <c r="AK105" s="126"/>
      <c r="AL105" s="107"/>
      <c r="AM105" s="108" t="str">
        <f t="shared" si="8"/>
        <v>00011611000010000140</v>
      </c>
      <c r="AN105" s="103"/>
    </row>
    <row r="106" spans="1:40" s="104" customFormat="1" ht="87.75" x14ac:dyDescent="0.2">
      <c r="A106" s="153" t="s">
        <v>621</v>
      </c>
      <c r="B106" s="100" t="s">
        <v>13</v>
      </c>
      <c r="C106" s="181" t="s">
        <v>622</v>
      </c>
      <c r="D106" s="182"/>
      <c r="E106" s="182"/>
      <c r="F106" s="183"/>
      <c r="G106" s="106">
        <v>6800</v>
      </c>
      <c r="H106" s="101"/>
      <c r="I106" s="106">
        <v>6800</v>
      </c>
      <c r="J106" s="101"/>
      <c r="K106" s="84"/>
      <c r="L106" s="84"/>
      <c r="M106" s="84"/>
      <c r="N106" s="84"/>
      <c r="O106" s="84"/>
      <c r="P106" s="84">
        <v>6800</v>
      </c>
      <c r="Q106" s="84"/>
      <c r="R106" s="84"/>
      <c r="S106" s="84"/>
      <c r="T106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06" s="151" t="str">
        <f t="shared" si="6"/>
        <v>010</v>
      </c>
      <c r="V106" s="184" t="str">
        <f t="shared" si="7"/>
        <v>00011611050010000140</v>
      </c>
      <c r="W106" s="185"/>
      <c r="X106" s="185"/>
      <c r="Y106" s="186"/>
      <c r="Z106" s="106">
        <v>0</v>
      </c>
      <c r="AA106" s="101"/>
      <c r="AB106" s="106">
        <v>0</v>
      </c>
      <c r="AC106" s="101"/>
      <c r="AD106" s="84"/>
      <c r="AE106" s="84"/>
      <c r="AF106" s="84"/>
      <c r="AG106" s="84"/>
      <c r="AH106" s="84"/>
      <c r="AI106" s="84">
        <v>0</v>
      </c>
      <c r="AJ106" s="84"/>
      <c r="AK106" s="85"/>
      <c r="AL106" s="86"/>
      <c r="AM106" s="102" t="str">
        <f t="shared" si="8"/>
        <v>00011611050010000140</v>
      </c>
      <c r="AN106" s="103"/>
    </row>
    <row r="107" spans="1:40" s="104" customFormat="1" ht="11.25" x14ac:dyDescent="0.2">
      <c r="A107" s="154" t="s">
        <v>623</v>
      </c>
      <c r="B107" s="105" t="s">
        <v>13</v>
      </c>
      <c r="C107" s="180" t="s">
        <v>624</v>
      </c>
      <c r="D107" s="180"/>
      <c r="E107" s="180"/>
      <c r="F107" s="180"/>
      <c r="G107" s="106">
        <v>0</v>
      </c>
      <c r="H107" s="106"/>
      <c r="I107" s="106">
        <v>0</v>
      </c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9" t="str">
        <f t="shared" si="5"/>
        <v>ПРОЧИЕ НЕНАЛОГОВЫЕ ДОХОДЫ</v>
      </c>
      <c r="U107" s="105" t="str">
        <f t="shared" si="6"/>
        <v>010</v>
      </c>
      <c r="V107" s="180" t="str">
        <f t="shared" si="7"/>
        <v>00011700000000000000</v>
      </c>
      <c r="W107" s="180"/>
      <c r="X107" s="180"/>
      <c r="Y107" s="180"/>
      <c r="Z107" s="106">
        <v>2171.58</v>
      </c>
      <c r="AA107" s="106"/>
      <c r="AB107" s="106">
        <v>2171.58</v>
      </c>
      <c r="AC107" s="106"/>
      <c r="AD107" s="106"/>
      <c r="AE107" s="106"/>
      <c r="AF107" s="106"/>
      <c r="AG107" s="106"/>
      <c r="AH107" s="106"/>
      <c r="AI107" s="106">
        <v>2171.58</v>
      </c>
      <c r="AJ107" s="106"/>
      <c r="AK107" s="126"/>
      <c r="AL107" s="107"/>
      <c r="AM107" s="108" t="str">
        <f t="shared" si="8"/>
        <v>00011700000000000000</v>
      </c>
      <c r="AN107" s="103"/>
    </row>
    <row r="108" spans="1:40" s="104" customFormat="1" ht="11.25" x14ac:dyDescent="0.2">
      <c r="A108" s="154" t="s">
        <v>625</v>
      </c>
      <c r="B108" s="105" t="s">
        <v>13</v>
      </c>
      <c r="C108" s="180" t="s">
        <v>626</v>
      </c>
      <c r="D108" s="180"/>
      <c r="E108" s="180"/>
      <c r="F108" s="180"/>
      <c r="G108" s="106">
        <v>0</v>
      </c>
      <c r="H108" s="106"/>
      <c r="I108" s="106">
        <v>0</v>
      </c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9" t="str">
        <f t="shared" si="5"/>
        <v>Невыясненные поступления</v>
      </c>
      <c r="U108" s="105" t="str">
        <f t="shared" si="6"/>
        <v>010</v>
      </c>
      <c r="V108" s="180" t="str">
        <f t="shared" si="7"/>
        <v>00011701000000000180</v>
      </c>
      <c r="W108" s="180"/>
      <c r="X108" s="180"/>
      <c r="Y108" s="180"/>
      <c r="Z108" s="106">
        <v>2171.58</v>
      </c>
      <c r="AA108" s="106"/>
      <c r="AB108" s="106">
        <v>2171.58</v>
      </c>
      <c r="AC108" s="106"/>
      <c r="AD108" s="106"/>
      <c r="AE108" s="106"/>
      <c r="AF108" s="106"/>
      <c r="AG108" s="106"/>
      <c r="AH108" s="106"/>
      <c r="AI108" s="106">
        <v>2171.58</v>
      </c>
      <c r="AJ108" s="106"/>
      <c r="AK108" s="126"/>
      <c r="AL108" s="107"/>
      <c r="AM108" s="108" t="str">
        <f t="shared" si="8"/>
        <v>00011701000000000180</v>
      </c>
      <c r="AN108" s="103"/>
    </row>
    <row r="109" spans="1:40" s="104" customFormat="1" ht="19.5" x14ac:dyDescent="0.2">
      <c r="A109" s="153" t="s">
        <v>627</v>
      </c>
      <c r="B109" s="100" t="s">
        <v>13</v>
      </c>
      <c r="C109" s="181" t="s">
        <v>628</v>
      </c>
      <c r="D109" s="182"/>
      <c r="E109" s="182"/>
      <c r="F109" s="183"/>
      <c r="G109" s="106">
        <v>0</v>
      </c>
      <c r="H109" s="101"/>
      <c r="I109" s="106">
        <v>0</v>
      </c>
      <c r="J109" s="101"/>
      <c r="K109" s="84"/>
      <c r="L109" s="84"/>
      <c r="M109" s="84"/>
      <c r="N109" s="84"/>
      <c r="O109" s="84"/>
      <c r="P109" s="84"/>
      <c r="Q109" s="84"/>
      <c r="R109" s="84"/>
      <c r="S109" s="84"/>
      <c r="T109" s="143" t="str">
        <f t="shared" si="5"/>
        <v>Невыясненные поступления, зачисляемые в бюджеты муниципальных районов</v>
      </c>
      <c r="U109" s="151" t="str">
        <f t="shared" si="6"/>
        <v>010</v>
      </c>
      <c r="V109" s="184" t="str">
        <f t="shared" si="7"/>
        <v>00011701050050000180</v>
      </c>
      <c r="W109" s="185"/>
      <c r="X109" s="185"/>
      <c r="Y109" s="186"/>
      <c r="Z109" s="106">
        <v>2171.58</v>
      </c>
      <c r="AA109" s="101"/>
      <c r="AB109" s="106">
        <v>2171.58</v>
      </c>
      <c r="AC109" s="101"/>
      <c r="AD109" s="84"/>
      <c r="AE109" s="84"/>
      <c r="AF109" s="84"/>
      <c r="AG109" s="84"/>
      <c r="AH109" s="84"/>
      <c r="AI109" s="84">
        <v>2171.58</v>
      </c>
      <c r="AJ109" s="84"/>
      <c r="AK109" s="85"/>
      <c r="AL109" s="86"/>
      <c r="AM109" s="102" t="str">
        <f t="shared" si="8"/>
        <v>00011701050050000180</v>
      </c>
      <c r="AN109" s="103"/>
    </row>
    <row r="110" spans="1:40" s="104" customFormat="1" ht="11.25" x14ac:dyDescent="0.2">
      <c r="A110" s="154" t="s">
        <v>629</v>
      </c>
      <c r="B110" s="105" t="s">
        <v>13</v>
      </c>
      <c r="C110" s="180" t="s">
        <v>630</v>
      </c>
      <c r="D110" s="180"/>
      <c r="E110" s="180"/>
      <c r="F110" s="180"/>
      <c r="G110" s="106">
        <v>254828815</v>
      </c>
      <c r="H110" s="106">
        <v>0</v>
      </c>
      <c r="I110" s="106">
        <v>254828815</v>
      </c>
      <c r="J110" s="106">
        <v>12925082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124761182</v>
      </c>
      <c r="Q110" s="106">
        <v>131137415</v>
      </c>
      <c r="R110" s="106">
        <v>11855300</v>
      </c>
      <c r="S110" s="106">
        <v>0</v>
      </c>
      <c r="T110" s="109" t="str">
        <f t="shared" si="5"/>
        <v>БЕЗВОЗМЕЗДНЫЕ ПОСТУПЛЕНИЯ</v>
      </c>
      <c r="U110" s="105" t="str">
        <f t="shared" si="6"/>
        <v>010</v>
      </c>
      <c r="V110" s="180" t="str">
        <f t="shared" si="7"/>
        <v>00020000000000000000</v>
      </c>
      <c r="W110" s="180"/>
      <c r="X110" s="180"/>
      <c r="Y110" s="180"/>
      <c r="Z110" s="106">
        <v>34413657.950000003</v>
      </c>
      <c r="AA110" s="106">
        <v>0</v>
      </c>
      <c r="AB110" s="106">
        <v>34413657.950000003</v>
      </c>
      <c r="AC110" s="106">
        <v>2424200</v>
      </c>
      <c r="AD110" s="106">
        <v>0</v>
      </c>
      <c r="AE110" s="106">
        <v>0</v>
      </c>
      <c r="AF110" s="106">
        <v>0</v>
      </c>
      <c r="AG110" s="106">
        <v>0</v>
      </c>
      <c r="AH110" s="106">
        <v>0</v>
      </c>
      <c r="AI110" s="106">
        <v>32104738.309999999</v>
      </c>
      <c r="AJ110" s="106">
        <v>2941890.54</v>
      </c>
      <c r="AK110" s="126">
        <v>1791229.1</v>
      </c>
      <c r="AL110" s="107">
        <v>0</v>
      </c>
      <c r="AM110" s="108" t="str">
        <f t="shared" si="8"/>
        <v>00020000000000000000</v>
      </c>
      <c r="AN110" s="103"/>
    </row>
    <row r="111" spans="1:40" s="104" customFormat="1" ht="29.25" x14ac:dyDescent="0.2">
      <c r="A111" s="154" t="s">
        <v>631</v>
      </c>
      <c r="B111" s="105" t="s">
        <v>13</v>
      </c>
      <c r="C111" s="180" t="s">
        <v>632</v>
      </c>
      <c r="D111" s="180"/>
      <c r="E111" s="180"/>
      <c r="F111" s="180"/>
      <c r="G111" s="106">
        <v>254828815</v>
      </c>
      <c r="H111" s="106">
        <v>0</v>
      </c>
      <c r="I111" s="106">
        <v>254828815</v>
      </c>
      <c r="J111" s="106">
        <v>12925082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124761182</v>
      </c>
      <c r="Q111" s="106">
        <v>131137415</v>
      </c>
      <c r="R111" s="106">
        <v>11855300</v>
      </c>
      <c r="S111" s="106">
        <v>0</v>
      </c>
      <c r="T111" s="109" t="str">
        <f t="shared" si="5"/>
        <v>БЕЗВОЗМЕЗДНЫЕ ПОСТУПЛЕНИЯ ОТ ДРУГИХ БЮДЖЕТОВ БЮДЖЕТНОЙ СИСТЕМЫ РОССИЙСКОЙ ФЕДЕРАЦИИ</v>
      </c>
      <c r="U111" s="105" t="str">
        <f t="shared" si="6"/>
        <v>010</v>
      </c>
      <c r="V111" s="180" t="str">
        <f t="shared" si="7"/>
        <v>00020200000000000000</v>
      </c>
      <c r="W111" s="180"/>
      <c r="X111" s="180"/>
      <c r="Y111" s="180"/>
      <c r="Z111" s="106">
        <v>34428708.82</v>
      </c>
      <c r="AA111" s="106">
        <v>0</v>
      </c>
      <c r="AB111" s="106">
        <v>34428708.82</v>
      </c>
      <c r="AC111" s="106">
        <v>2424200</v>
      </c>
      <c r="AD111" s="106">
        <v>0</v>
      </c>
      <c r="AE111" s="106">
        <v>0</v>
      </c>
      <c r="AF111" s="106">
        <v>0</v>
      </c>
      <c r="AG111" s="106">
        <v>0</v>
      </c>
      <c r="AH111" s="106">
        <v>0</v>
      </c>
      <c r="AI111" s="106">
        <v>32119789.18</v>
      </c>
      <c r="AJ111" s="106">
        <v>2941890.54</v>
      </c>
      <c r="AK111" s="126">
        <v>1791229.1</v>
      </c>
      <c r="AL111" s="107">
        <v>0</v>
      </c>
      <c r="AM111" s="108" t="str">
        <f t="shared" si="8"/>
        <v>00020200000000000000</v>
      </c>
      <c r="AN111" s="103"/>
    </row>
    <row r="112" spans="1:40" s="104" customFormat="1" ht="19.5" x14ac:dyDescent="0.2">
      <c r="A112" s="154" t="s">
        <v>633</v>
      </c>
      <c r="B112" s="105" t="s">
        <v>13</v>
      </c>
      <c r="C112" s="180" t="s">
        <v>634</v>
      </c>
      <c r="D112" s="180"/>
      <c r="E112" s="180"/>
      <c r="F112" s="180"/>
      <c r="G112" s="106">
        <v>46703700</v>
      </c>
      <c r="H112" s="106">
        <v>0</v>
      </c>
      <c r="I112" s="106">
        <v>46703700</v>
      </c>
      <c r="J112" s="106">
        <v>11168700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46703700</v>
      </c>
      <c r="Q112" s="106">
        <v>2862000</v>
      </c>
      <c r="R112" s="106">
        <v>8306700</v>
      </c>
      <c r="S112" s="106">
        <v>0</v>
      </c>
      <c r="T112" s="109" t="str">
        <f t="shared" si="5"/>
        <v>Дотации бюджетам бюджетной системы Российской Федерации</v>
      </c>
      <c r="U112" s="105" t="str">
        <f t="shared" si="6"/>
        <v>010</v>
      </c>
      <c r="V112" s="180" t="str">
        <f t="shared" si="7"/>
        <v>00020210000000000150</v>
      </c>
      <c r="W112" s="180"/>
      <c r="X112" s="180"/>
      <c r="Y112" s="180"/>
      <c r="Z112" s="106">
        <v>13201500</v>
      </c>
      <c r="AA112" s="106">
        <v>0</v>
      </c>
      <c r="AB112" s="106">
        <v>13201500</v>
      </c>
      <c r="AC112" s="106">
        <v>2233700</v>
      </c>
      <c r="AD112" s="106">
        <v>0</v>
      </c>
      <c r="AE112" s="106">
        <v>0</v>
      </c>
      <c r="AF112" s="106">
        <v>0</v>
      </c>
      <c r="AG112" s="106">
        <v>0</v>
      </c>
      <c r="AH112" s="106">
        <v>0</v>
      </c>
      <c r="AI112" s="106">
        <v>13201500</v>
      </c>
      <c r="AJ112" s="106">
        <v>571827.19999999995</v>
      </c>
      <c r="AK112" s="126">
        <v>1661872.8</v>
      </c>
      <c r="AL112" s="107">
        <v>0</v>
      </c>
      <c r="AM112" s="108" t="str">
        <f t="shared" si="8"/>
        <v>00020210000000000150</v>
      </c>
      <c r="AN112" s="103"/>
    </row>
    <row r="113" spans="1:40" s="104" customFormat="1" ht="19.5" x14ac:dyDescent="0.2">
      <c r="A113" s="154" t="s">
        <v>445</v>
      </c>
      <c r="B113" s="105" t="s">
        <v>13</v>
      </c>
      <c r="C113" s="180" t="s">
        <v>635</v>
      </c>
      <c r="D113" s="180"/>
      <c r="E113" s="180"/>
      <c r="F113" s="180"/>
      <c r="G113" s="106">
        <v>46703700</v>
      </c>
      <c r="H113" s="106">
        <v>0</v>
      </c>
      <c r="I113" s="106">
        <v>46703700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46703700</v>
      </c>
      <c r="Q113" s="106">
        <v>0</v>
      </c>
      <c r="R113" s="106">
        <v>0</v>
      </c>
      <c r="S113" s="106">
        <v>0</v>
      </c>
      <c r="T113" s="109" t="str">
        <f t="shared" si="5"/>
        <v>Дотации на выравнивание бюджетной обеспеченности</v>
      </c>
      <c r="U113" s="105" t="str">
        <f t="shared" si="6"/>
        <v>010</v>
      </c>
      <c r="V113" s="180" t="str">
        <f t="shared" si="7"/>
        <v>00020215001000000150</v>
      </c>
      <c r="W113" s="180"/>
      <c r="X113" s="180"/>
      <c r="Y113" s="180"/>
      <c r="Z113" s="106">
        <v>13201500</v>
      </c>
      <c r="AA113" s="106">
        <v>0</v>
      </c>
      <c r="AB113" s="106">
        <v>13201500</v>
      </c>
      <c r="AC113" s="106">
        <v>0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13201500</v>
      </c>
      <c r="AJ113" s="106">
        <v>0</v>
      </c>
      <c r="AK113" s="126">
        <v>0</v>
      </c>
      <c r="AL113" s="107">
        <v>0</v>
      </c>
      <c r="AM113" s="108" t="str">
        <f t="shared" si="8"/>
        <v>00020215001000000150</v>
      </c>
      <c r="AN113" s="103"/>
    </row>
    <row r="114" spans="1:40" s="104" customFormat="1" ht="29.25" x14ac:dyDescent="0.2">
      <c r="A114" s="153" t="s">
        <v>636</v>
      </c>
      <c r="B114" s="100" t="s">
        <v>13</v>
      </c>
      <c r="C114" s="181" t="s">
        <v>637</v>
      </c>
      <c r="D114" s="182"/>
      <c r="E114" s="182"/>
      <c r="F114" s="183"/>
      <c r="G114" s="106">
        <v>46703700</v>
      </c>
      <c r="H114" s="101">
        <v>0</v>
      </c>
      <c r="I114" s="106">
        <v>46703700</v>
      </c>
      <c r="J114" s="101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  <c r="P114" s="84">
        <v>46703700</v>
      </c>
      <c r="Q114" s="84">
        <v>0</v>
      </c>
      <c r="R114" s="84">
        <v>0</v>
      </c>
      <c r="S114" s="84">
        <v>0</v>
      </c>
      <c r="T114" s="143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14" s="151" t="str">
        <f t="shared" si="6"/>
        <v>010</v>
      </c>
      <c r="V114" s="184" t="str">
        <f t="shared" si="7"/>
        <v>00020215001050000150</v>
      </c>
      <c r="W114" s="185"/>
      <c r="X114" s="185"/>
      <c r="Y114" s="186"/>
      <c r="Z114" s="106">
        <v>13201500</v>
      </c>
      <c r="AA114" s="101">
        <v>0</v>
      </c>
      <c r="AB114" s="106">
        <v>13201500</v>
      </c>
      <c r="AC114" s="101">
        <v>0</v>
      </c>
      <c r="AD114" s="84">
        <v>0</v>
      </c>
      <c r="AE114" s="84">
        <v>0</v>
      </c>
      <c r="AF114" s="84">
        <v>0</v>
      </c>
      <c r="AG114" s="84">
        <v>0</v>
      </c>
      <c r="AH114" s="84">
        <v>0</v>
      </c>
      <c r="AI114" s="84">
        <v>13201500</v>
      </c>
      <c r="AJ114" s="84">
        <v>0</v>
      </c>
      <c r="AK114" s="85">
        <v>0</v>
      </c>
      <c r="AL114" s="86">
        <v>0</v>
      </c>
      <c r="AM114" s="102" t="str">
        <f t="shared" ref="AM114:AM145" si="9">"" &amp; C114</f>
        <v>00020215001050000150</v>
      </c>
      <c r="AN114" s="103"/>
    </row>
    <row r="115" spans="1:40" s="104" customFormat="1" ht="39" x14ac:dyDescent="0.2">
      <c r="A115" s="154" t="s">
        <v>638</v>
      </c>
      <c r="B115" s="105" t="s">
        <v>13</v>
      </c>
      <c r="C115" s="180" t="s">
        <v>639</v>
      </c>
      <c r="D115" s="180"/>
      <c r="E115" s="180"/>
      <c r="F115" s="180"/>
      <c r="G115" s="106">
        <v>0</v>
      </c>
      <c r="H115" s="106"/>
      <c r="I115" s="106">
        <v>0</v>
      </c>
      <c r="J115" s="106">
        <v>11168700</v>
      </c>
      <c r="K115" s="106"/>
      <c r="L115" s="106"/>
      <c r="M115" s="106"/>
      <c r="N115" s="106"/>
      <c r="O115" s="106"/>
      <c r="P115" s="106"/>
      <c r="Q115" s="106">
        <v>2862000</v>
      </c>
      <c r="R115" s="106">
        <v>8306700</v>
      </c>
      <c r="S115" s="106"/>
      <c r="T115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5" s="105" t="str">
        <f t="shared" si="6"/>
        <v>010</v>
      </c>
      <c r="V115" s="180" t="str">
        <f t="shared" si="7"/>
        <v>00020216001000000150</v>
      </c>
      <c r="W115" s="180"/>
      <c r="X115" s="180"/>
      <c r="Y115" s="180"/>
      <c r="Z115" s="106">
        <v>0</v>
      </c>
      <c r="AA115" s="106"/>
      <c r="AB115" s="106">
        <v>0</v>
      </c>
      <c r="AC115" s="106">
        <v>2233700</v>
      </c>
      <c r="AD115" s="106"/>
      <c r="AE115" s="106"/>
      <c r="AF115" s="106"/>
      <c r="AG115" s="106"/>
      <c r="AH115" s="106"/>
      <c r="AI115" s="106"/>
      <c r="AJ115" s="106">
        <v>571827.19999999995</v>
      </c>
      <c r="AK115" s="126">
        <v>1661872.8</v>
      </c>
      <c r="AL115" s="107"/>
      <c r="AM115" s="108" t="str">
        <f t="shared" si="9"/>
        <v>00020216001000000150</v>
      </c>
      <c r="AN115" s="103"/>
    </row>
    <row r="116" spans="1:40" s="104" customFormat="1" ht="29.25" x14ac:dyDescent="0.2">
      <c r="A116" s="153" t="s">
        <v>640</v>
      </c>
      <c r="B116" s="100" t="s">
        <v>13</v>
      </c>
      <c r="C116" s="181" t="s">
        <v>641</v>
      </c>
      <c r="D116" s="182"/>
      <c r="E116" s="182"/>
      <c r="F116" s="183"/>
      <c r="G116" s="106">
        <v>0</v>
      </c>
      <c r="H116" s="101"/>
      <c r="I116" s="106">
        <v>0</v>
      </c>
      <c r="J116" s="101">
        <v>8306700</v>
      </c>
      <c r="K116" s="84"/>
      <c r="L116" s="84"/>
      <c r="M116" s="84"/>
      <c r="N116" s="84"/>
      <c r="O116" s="84"/>
      <c r="P116" s="84"/>
      <c r="Q116" s="84"/>
      <c r="R116" s="84">
        <v>8306700</v>
      </c>
      <c r="S116" s="84"/>
      <c r="T116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16" s="151" t="str">
        <f t="shared" si="6"/>
        <v>010</v>
      </c>
      <c r="V116" s="184" t="str">
        <f t="shared" si="7"/>
        <v>00020216001100000150</v>
      </c>
      <c r="W116" s="185"/>
      <c r="X116" s="185"/>
      <c r="Y116" s="186"/>
      <c r="Z116" s="106">
        <v>0</v>
      </c>
      <c r="AA116" s="101"/>
      <c r="AB116" s="106">
        <v>0</v>
      </c>
      <c r="AC116" s="101">
        <v>1661872.8</v>
      </c>
      <c r="AD116" s="84"/>
      <c r="AE116" s="84"/>
      <c r="AF116" s="84"/>
      <c r="AG116" s="84"/>
      <c r="AH116" s="84"/>
      <c r="AI116" s="84"/>
      <c r="AJ116" s="84"/>
      <c r="AK116" s="85">
        <v>1661872.8</v>
      </c>
      <c r="AL116" s="86"/>
      <c r="AM116" s="102" t="str">
        <f t="shared" si="9"/>
        <v>00020216001100000150</v>
      </c>
      <c r="AN116" s="103"/>
    </row>
    <row r="117" spans="1:40" s="104" customFormat="1" ht="29.25" x14ac:dyDescent="0.2">
      <c r="A117" s="153" t="s">
        <v>642</v>
      </c>
      <c r="B117" s="100" t="s">
        <v>13</v>
      </c>
      <c r="C117" s="181" t="s">
        <v>643</v>
      </c>
      <c r="D117" s="182"/>
      <c r="E117" s="182"/>
      <c r="F117" s="183"/>
      <c r="G117" s="106">
        <v>0</v>
      </c>
      <c r="H117" s="101"/>
      <c r="I117" s="106">
        <v>0</v>
      </c>
      <c r="J117" s="101">
        <v>2862000</v>
      </c>
      <c r="K117" s="84"/>
      <c r="L117" s="84"/>
      <c r="M117" s="84"/>
      <c r="N117" s="84"/>
      <c r="O117" s="84"/>
      <c r="P117" s="84"/>
      <c r="Q117" s="84">
        <v>2862000</v>
      </c>
      <c r="R117" s="84"/>
      <c r="S117" s="84"/>
      <c r="T117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17" s="151" t="str">
        <f t="shared" si="6"/>
        <v>010</v>
      </c>
      <c r="V117" s="184" t="str">
        <f t="shared" si="7"/>
        <v>00020216001130000150</v>
      </c>
      <c r="W117" s="185"/>
      <c r="X117" s="185"/>
      <c r="Y117" s="186"/>
      <c r="Z117" s="106">
        <v>0</v>
      </c>
      <c r="AA117" s="101"/>
      <c r="AB117" s="106">
        <v>0</v>
      </c>
      <c r="AC117" s="101">
        <v>571827.19999999995</v>
      </c>
      <c r="AD117" s="84"/>
      <c r="AE117" s="84"/>
      <c r="AF117" s="84"/>
      <c r="AG117" s="84"/>
      <c r="AH117" s="84"/>
      <c r="AI117" s="84"/>
      <c r="AJ117" s="84">
        <v>571827.19999999995</v>
      </c>
      <c r="AK117" s="85"/>
      <c r="AL117" s="86"/>
      <c r="AM117" s="102" t="str">
        <f t="shared" si="9"/>
        <v>00020216001130000150</v>
      </c>
      <c r="AN117" s="103"/>
    </row>
    <row r="118" spans="1:40" s="104" customFormat="1" ht="19.5" x14ac:dyDescent="0.2">
      <c r="A118" s="154" t="s">
        <v>644</v>
      </c>
      <c r="B118" s="105" t="s">
        <v>13</v>
      </c>
      <c r="C118" s="180" t="s">
        <v>645</v>
      </c>
      <c r="D118" s="180"/>
      <c r="E118" s="180"/>
      <c r="F118" s="180"/>
      <c r="G118" s="106">
        <v>97797035</v>
      </c>
      <c r="H118" s="106">
        <v>0</v>
      </c>
      <c r="I118" s="106">
        <v>97797035</v>
      </c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22561220</v>
      </c>
      <c r="Q118" s="106">
        <v>72480915</v>
      </c>
      <c r="R118" s="106">
        <v>2754900</v>
      </c>
      <c r="S118" s="106">
        <v>0</v>
      </c>
      <c r="T118" s="109" t="str">
        <f t="shared" si="5"/>
        <v>Субсидии бюджетам бюджетной системы Российской Федерации (межбюджетные субсидии)</v>
      </c>
      <c r="U118" s="105" t="str">
        <f t="shared" si="6"/>
        <v>010</v>
      </c>
      <c r="V118" s="180" t="str">
        <f t="shared" si="7"/>
        <v>00020220000000000150</v>
      </c>
      <c r="W118" s="180"/>
      <c r="X118" s="180"/>
      <c r="Y118" s="180"/>
      <c r="Z118" s="106">
        <v>5928304.0700000003</v>
      </c>
      <c r="AA118" s="106">
        <v>0</v>
      </c>
      <c r="AB118" s="106">
        <v>5928304.0700000003</v>
      </c>
      <c r="AC118" s="106">
        <v>0</v>
      </c>
      <c r="AD118" s="106">
        <v>0</v>
      </c>
      <c r="AE118" s="106">
        <v>0</v>
      </c>
      <c r="AF118" s="106">
        <v>0</v>
      </c>
      <c r="AG118" s="106">
        <v>0</v>
      </c>
      <c r="AH118" s="106">
        <v>0</v>
      </c>
      <c r="AI118" s="106">
        <v>5928304.0700000003</v>
      </c>
      <c r="AJ118" s="106">
        <v>0</v>
      </c>
      <c r="AK118" s="126">
        <v>0</v>
      </c>
      <c r="AL118" s="107">
        <v>0</v>
      </c>
      <c r="AM118" s="108" t="str">
        <f t="shared" si="9"/>
        <v>00020220000000000150</v>
      </c>
      <c r="AN118" s="103"/>
    </row>
    <row r="119" spans="1:40" s="104" customFormat="1" ht="29.25" x14ac:dyDescent="0.2">
      <c r="A119" s="154" t="s">
        <v>646</v>
      </c>
      <c r="B119" s="105" t="s">
        <v>13</v>
      </c>
      <c r="C119" s="180" t="s">
        <v>647</v>
      </c>
      <c r="D119" s="180"/>
      <c r="E119" s="180"/>
      <c r="F119" s="180"/>
      <c r="G119" s="106">
        <v>67864260</v>
      </c>
      <c r="H119" s="106"/>
      <c r="I119" s="106">
        <v>67864260</v>
      </c>
      <c r="J119" s="106"/>
      <c r="K119" s="106"/>
      <c r="L119" s="106"/>
      <c r="M119" s="106"/>
      <c r="N119" s="106"/>
      <c r="O119" s="106"/>
      <c r="P119" s="106"/>
      <c r="Q119" s="106">
        <v>67864260</v>
      </c>
      <c r="R119" s="106"/>
      <c r="S119" s="106"/>
      <c r="T119" s="109" t="str">
        <f t="shared" si="5"/>
        <v>Субсидии бюджетам на строительство и реконструкцию (модернизацию) объектов питьевого водоснабжения</v>
      </c>
      <c r="U119" s="105" t="str">
        <f t="shared" si="6"/>
        <v>010</v>
      </c>
      <c r="V119" s="180" t="str">
        <f t="shared" si="7"/>
        <v>00020225243000000150</v>
      </c>
      <c r="W119" s="180"/>
      <c r="X119" s="180"/>
      <c r="Y119" s="180"/>
      <c r="Z119" s="106">
        <v>0</v>
      </c>
      <c r="AA119" s="106"/>
      <c r="AB119" s="106">
        <v>0</v>
      </c>
      <c r="AC119" s="106"/>
      <c r="AD119" s="106"/>
      <c r="AE119" s="106"/>
      <c r="AF119" s="106"/>
      <c r="AG119" s="106"/>
      <c r="AH119" s="106"/>
      <c r="AI119" s="106"/>
      <c r="AJ119" s="106"/>
      <c r="AK119" s="126"/>
      <c r="AL119" s="107"/>
      <c r="AM119" s="108" t="str">
        <f t="shared" si="9"/>
        <v>00020225243000000150</v>
      </c>
      <c r="AN119" s="103"/>
    </row>
    <row r="120" spans="1:40" s="104" customFormat="1" ht="29.25" x14ac:dyDescent="0.2">
      <c r="A120" s="153" t="s">
        <v>648</v>
      </c>
      <c r="B120" s="100" t="s">
        <v>13</v>
      </c>
      <c r="C120" s="181" t="s">
        <v>649</v>
      </c>
      <c r="D120" s="182"/>
      <c r="E120" s="182"/>
      <c r="F120" s="183"/>
      <c r="G120" s="106">
        <v>67864260</v>
      </c>
      <c r="H120" s="101"/>
      <c r="I120" s="106">
        <v>67864260</v>
      </c>
      <c r="J120" s="101"/>
      <c r="K120" s="84"/>
      <c r="L120" s="84"/>
      <c r="M120" s="84"/>
      <c r="N120" s="84"/>
      <c r="O120" s="84"/>
      <c r="P120" s="84"/>
      <c r="Q120" s="84">
        <v>67864260</v>
      </c>
      <c r="R120" s="84"/>
      <c r="S120" s="84"/>
      <c r="T120" s="143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20" s="151" t="str">
        <f t="shared" si="6"/>
        <v>010</v>
      </c>
      <c r="V120" s="184" t="str">
        <f t="shared" si="7"/>
        <v>00020225243130000150</v>
      </c>
      <c r="W120" s="185"/>
      <c r="X120" s="185"/>
      <c r="Y120" s="186"/>
      <c r="Z120" s="106">
        <v>0</v>
      </c>
      <c r="AA120" s="101"/>
      <c r="AB120" s="106">
        <v>0</v>
      </c>
      <c r="AC120" s="101"/>
      <c r="AD120" s="84"/>
      <c r="AE120" s="84"/>
      <c r="AF120" s="84"/>
      <c r="AG120" s="84"/>
      <c r="AH120" s="84"/>
      <c r="AI120" s="84"/>
      <c r="AJ120" s="84"/>
      <c r="AK120" s="85"/>
      <c r="AL120" s="86"/>
      <c r="AM120" s="102" t="str">
        <f t="shared" si="9"/>
        <v>00020225243130000150</v>
      </c>
      <c r="AN120" s="103"/>
    </row>
    <row r="121" spans="1:40" s="104" customFormat="1" ht="48.75" x14ac:dyDescent="0.2">
      <c r="A121" s="154" t="s">
        <v>650</v>
      </c>
      <c r="B121" s="105" t="s">
        <v>13</v>
      </c>
      <c r="C121" s="180" t="s">
        <v>651</v>
      </c>
      <c r="D121" s="180"/>
      <c r="E121" s="180"/>
      <c r="F121" s="180"/>
      <c r="G121" s="106">
        <v>2695660</v>
      </c>
      <c r="H121" s="106"/>
      <c r="I121" s="106">
        <v>2695660</v>
      </c>
      <c r="J121" s="106"/>
      <c r="K121" s="106"/>
      <c r="L121" s="106"/>
      <c r="M121" s="106"/>
      <c r="N121" s="106"/>
      <c r="O121" s="106"/>
      <c r="P121" s="106">
        <v>2695660</v>
      </c>
      <c r="Q121" s="106"/>
      <c r="R121" s="106"/>
      <c r="S121" s="106"/>
      <c r="T121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1" s="105" t="str">
        <f t="shared" si="6"/>
        <v>010</v>
      </c>
      <c r="V121" s="180" t="str">
        <f t="shared" si="7"/>
        <v>00020225299000000150</v>
      </c>
      <c r="W121" s="180"/>
      <c r="X121" s="180"/>
      <c r="Y121" s="180"/>
      <c r="Z121" s="106">
        <v>0</v>
      </c>
      <c r="AA121" s="106"/>
      <c r="AB121" s="106">
        <v>0</v>
      </c>
      <c r="AC121" s="106"/>
      <c r="AD121" s="106"/>
      <c r="AE121" s="106"/>
      <c r="AF121" s="106"/>
      <c r="AG121" s="106"/>
      <c r="AH121" s="106"/>
      <c r="AI121" s="106">
        <v>0</v>
      </c>
      <c r="AJ121" s="106"/>
      <c r="AK121" s="126"/>
      <c r="AL121" s="107"/>
      <c r="AM121" s="108" t="str">
        <f t="shared" si="9"/>
        <v>00020225299000000150</v>
      </c>
      <c r="AN121" s="103"/>
    </row>
    <row r="122" spans="1:40" s="104" customFormat="1" ht="58.5" x14ac:dyDescent="0.2">
      <c r="A122" s="153" t="s">
        <v>652</v>
      </c>
      <c r="B122" s="100" t="s">
        <v>13</v>
      </c>
      <c r="C122" s="181" t="s">
        <v>653</v>
      </c>
      <c r="D122" s="182"/>
      <c r="E122" s="182"/>
      <c r="F122" s="183"/>
      <c r="G122" s="106">
        <v>2695660</v>
      </c>
      <c r="H122" s="101"/>
      <c r="I122" s="106">
        <v>2695660</v>
      </c>
      <c r="J122" s="101"/>
      <c r="K122" s="84"/>
      <c r="L122" s="84"/>
      <c r="M122" s="84"/>
      <c r="N122" s="84"/>
      <c r="O122" s="84"/>
      <c r="P122" s="84">
        <v>2695660</v>
      </c>
      <c r="Q122" s="84"/>
      <c r="R122" s="84"/>
      <c r="S122" s="84"/>
      <c r="T122" s="143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2" s="151" t="str">
        <f t="shared" si="6"/>
        <v>010</v>
      </c>
      <c r="V122" s="184" t="str">
        <f t="shared" si="7"/>
        <v>00020225299050000150</v>
      </c>
      <c r="W122" s="185"/>
      <c r="X122" s="185"/>
      <c r="Y122" s="186"/>
      <c r="Z122" s="106">
        <v>0</v>
      </c>
      <c r="AA122" s="101"/>
      <c r="AB122" s="106">
        <v>0</v>
      </c>
      <c r="AC122" s="101"/>
      <c r="AD122" s="84"/>
      <c r="AE122" s="84"/>
      <c r="AF122" s="84"/>
      <c r="AG122" s="84"/>
      <c r="AH122" s="84"/>
      <c r="AI122" s="84">
        <v>0</v>
      </c>
      <c r="AJ122" s="84"/>
      <c r="AK122" s="85"/>
      <c r="AL122" s="86"/>
      <c r="AM122" s="102" t="str">
        <f t="shared" si="9"/>
        <v>00020225299050000150</v>
      </c>
      <c r="AN122" s="103"/>
    </row>
    <row r="123" spans="1:40" s="104" customFormat="1" ht="39" x14ac:dyDescent="0.2">
      <c r="A123" s="154" t="s">
        <v>654</v>
      </c>
      <c r="B123" s="105" t="s">
        <v>13</v>
      </c>
      <c r="C123" s="180" t="s">
        <v>655</v>
      </c>
      <c r="D123" s="180"/>
      <c r="E123" s="180"/>
      <c r="F123" s="180"/>
      <c r="G123" s="106">
        <v>2171700</v>
      </c>
      <c r="H123" s="106"/>
      <c r="I123" s="106">
        <v>2171700</v>
      </c>
      <c r="J123" s="106"/>
      <c r="K123" s="106"/>
      <c r="L123" s="106"/>
      <c r="M123" s="106"/>
      <c r="N123" s="106"/>
      <c r="O123" s="106"/>
      <c r="P123" s="106">
        <v>2171700</v>
      </c>
      <c r="Q123" s="106"/>
      <c r="R123" s="106"/>
      <c r="S123" s="106"/>
      <c r="T123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3" s="105" t="str">
        <f t="shared" si="6"/>
        <v>010</v>
      </c>
      <c r="V123" s="180" t="str">
        <f t="shared" si="7"/>
        <v>00020225304000000150</v>
      </c>
      <c r="W123" s="180"/>
      <c r="X123" s="180"/>
      <c r="Y123" s="180"/>
      <c r="Z123" s="106">
        <v>366504.07</v>
      </c>
      <c r="AA123" s="106"/>
      <c r="AB123" s="106">
        <v>366504.07</v>
      </c>
      <c r="AC123" s="106"/>
      <c r="AD123" s="106"/>
      <c r="AE123" s="106"/>
      <c r="AF123" s="106"/>
      <c r="AG123" s="106"/>
      <c r="AH123" s="106"/>
      <c r="AI123" s="106">
        <v>366504.07</v>
      </c>
      <c r="AJ123" s="106"/>
      <c r="AK123" s="126"/>
      <c r="AL123" s="107"/>
      <c r="AM123" s="108" t="str">
        <f t="shared" si="9"/>
        <v>00020225304000000150</v>
      </c>
      <c r="AN123" s="103"/>
    </row>
    <row r="124" spans="1:40" s="104" customFormat="1" ht="48.75" x14ac:dyDescent="0.2">
      <c r="A124" s="153" t="s">
        <v>656</v>
      </c>
      <c r="B124" s="100" t="s">
        <v>13</v>
      </c>
      <c r="C124" s="181" t="s">
        <v>657</v>
      </c>
      <c r="D124" s="182"/>
      <c r="E124" s="182"/>
      <c r="F124" s="183"/>
      <c r="G124" s="106">
        <v>2171700</v>
      </c>
      <c r="H124" s="101"/>
      <c r="I124" s="106">
        <v>2171700</v>
      </c>
      <c r="J124" s="101"/>
      <c r="K124" s="84"/>
      <c r="L124" s="84"/>
      <c r="M124" s="84"/>
      <c r="N124" s="84"/>
      <c r="O124" s="84"/>
      <c r="P124" s="84">
        <v>2171700</v>
      </c>
      <c r="Q124" s="84"/>
      <c r="R124" s="84"/>
      <c r="S124" s="84"/>
      <c r="T124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4" s="151" t="str">
        <f t="shared" si="6"/>
        <v>010</v>
      </c>
      <c r="V124" s="184" t="str">
        <f t="shared" si="7"/>
        <v>00020225304050000150</v>
      </c>
      <c r="W124" s="185"/>
      <c r="X124" s="185"/>
      <c r="Y124" s="186"/>
      <c r="Z124" s="106">
        <v>366504.07</v>
      </c>
      <c r="AA124" s="101"/>
      <c r="AB124" s="106">
        <v>366504.07</v>
      </c>
      <c r="AC124" s="101"/>
      <c r="AD124" s="84"/>
      <c r="AE124" s="84"/>
      <c r="AF124" s="84"/>
      <c r="AG124" s="84"/>
      <c r="AH124" s="84"/>
      <c r="AI124" s="84">
        <v>366504.07</v>
      </c>
      <c r="AJ124" s="84"/>
      <c r="AK124" s="85"/>
      <c r="AL124" s="86"/>
      <c r="AM124" s="102" t="str">
        <f t="shared" si="9"/>
        <v>00020225304050000150</v>
      </c>
      <c r="AN124" s="103"/>
    </row>
    <row r="125" spans="1:40" s="104" customFormat="1" ht="19.5" x14ac:dyDescent="0.2">
      <c r="A125" s="154" t="s">
        <v>658</v>
      </c>
      <c r="B125" s="105" t="s">
        <v>13</v>
      </c>
      <c r="C125" s="180" t="s">
        <v>659</v>
      </c>
      <c r="D125" s="180"/>
      <c r="E125" s="180"/>
      <c r="F125" s="180"/>
      <c r="G125" s="106">
        <v>5116160</v>
      </c>
      <c r="H125" s="106"/>
      <c r="I125" s="106">
        <v>5116160</v>
      </c>
      <c r="J125" s="106"/>
      <c r="K125" s="106"/>
      <c r="L125" s="106"/>
      <c r="M125" s="106"/>
      <c r="N125" s="106"/>
      <c r="O125" s="106"/>
      <c r="P125" s="106">
        <v>5116160</v>
      </c>
      <c r="Q125" s="106"/>
      <c r="R125" s="106"/>
      <c r="S125" s="106"/>
      <c r="T125" s="109" t="str">
        <f t="shared" si="5"/>
        <v>Субсидии бюджетам на поддержку отрасли культуры</v>
      </c>
      <c r="U125" s="105" t="str">
        <f t="shared" si="6"/>
        <v>010</v>
      </c>
      <c r="V125" s="180" t="str">
        <f t="shared" si="7"/>
        <v>00020225519000000150</v>
      </c>
      <c r="W125" s="180"/>
      <c r="X125" s="180"/>
      <c r="Y125" s="180"/>
      <c r="Z125" s="106">
        <v>0</v>
      </c>
      <c r="AA125" s="106"/>
      <c r="AB125" s="106">
        <v>0</v>
      </c>
      <c r="AC125" s="106"/>
      <c r="AD125" s="106"/>
      <c r="AE125" s="106"/>
      <c r="AF125" s="106"/>
      <c r="AG125" s="106"/>
      <c r="AH125" s="106"/>
      <c r="AI125" s="106">
        <v>0</v>
      </c>
      <c r="AJ125" s="106"/>
      <c r="AK125" s="126"/>
      <c r="AL125" s="107"/>
      <c r="AM125" s="108" t="str">
        <f t="shared" si="9"/>
        <v>00020225519000000150</v>
      </c>
      <c r="AN125" s="103"/>
    </row>
    <row r="126" spans="1:40" s="104" customFormat="1" ht="19.5" x14ac:dyDescent="0.2">
      <c r="A126" s="153" t="s">
        <v>660</v>
      </c>
      <c r="B126" s="100" t="s">
        <v>13</v>
      </c>
      <c r="C126" s="181" t="s">
        <v>661</v>
      </c>
      <c r="D126" s="182"/>
      <c r="E126" s="182"/>
      <c r="F126" s="183"/>
      <c r="G126" s="106">
        <v>5116160</v>
      </c>
      <c r="H126" s="101"/>
      <c r="I126" s="106">
        <v>5116160</v>
      </c>
      <c r="J126" s="101"/>
      <c r="K126" s="84"/>
      <c r="L126" s="84"/>
      <c r="M126" s="84"/>
      <c r="N126" s="84"/>
      <c r="O126" s="84"/>
      <c r="P126" s="84">
        <v>5116160</v>
      </c>
      <c r="Q126" s="84"/>
      <c r="R126" s="84"/>
      <c r="S126" s="84"/>
      <c r="T126" s="143" t="str">
        <f t="shared" si="5"/>
        <v>Субсидии бюджетам муниципальных районов на поддержку отрасли культуры</v>
      </c>
      <c r="U126" s="151" t="str">
        <f t="shared" si="6"/>
        <v>010</v>
      </c>
      <c r="V126" s="184" t="str">
        <f t="shared" si="7"/>
        <v>00020225519050000150</v>
      </c>
      <c r="W126" s="185"/>
      <c r="X126" s="185"/>
      <c r="Y126" s="186"/>
      <c r="Z126" s="106">
        <v>0</v>
      </c>
      <c r="AA126" s="101"/>
      <c r="AB126" s="106">
        <v>0</v>
      </c>
      <c r="AC126" s="101"/>
      <c r="AD126" s="84"/>
      <c r="AE126" s="84"/>
      <c r="AF126" s="84"/>
      <c r="AG126" s="84"/>
      <c r="AH126" s="84"/>
      <c r="AI126" s="84">
        <v>0</v>
      </c>
      <c r="AJ126" s="84"/>
      <c r="AK126" s="85"/>
      <c r="AL126" s="86"/>
      <c r="AM126" s="102" t="str">
        <f t="shared" si="9"/>
        <v>00020225519050000150</v>
      </c>
      <c r="AN126" s="103"/>
    </row>
    <row r="127" spans="1:40" s="104" customFormat="1" ht="19.5" x14ac:dyDescent="0.2">
      <c r="A127" s="154" t="s">
        <v>662</v>
      </c>
      <c r="B127" s="105" t="s">
        <v>13</v>
      </c>
      <c r="C127" s="180" t="s">
        <v>663</v>
      </c>
      <c r="D127" s="180"/>
      <c r="E127" s="180"/>
      <c r="F127" s="180"/>
      <c r="G127" s="106">
        <v>1204655</v>
      </c>
      <c r="H127" s="106"/>
      <c r="I127" s="106">
        <v>1204655</v>
      </c>
      <c r="J127" s="106"/>
      <c r="K127" s="106"/>
      <c r="L127" s="106"/>
      <c r="M127" s="106"/>
      <c r="N127" s="106"/>
      <c r="O127" s="106"/>
      <c r="P127" s="106"/>
      <c r="Q127" s="106">
        <v>1204655</v>
      </c>
      <c r="R127" s="106"/>
      <c r="S127" s="106"/>
      <c r="T127" s="109" t="str">
        <f t="shared" si="5"/>
        <v>Субсидии бюджетам на реализацию программ формирования современной городской среды</v>
      </c>
      <c r="U127" s="105" t="str">
        <f t="shared" si="6"/>
        <v>010</v>
      </c>
      <c r="V127" s="180" t="str">
        <f t="shared" si="7"/>
        <v>00020225555000000150</v>
      </c>
      <c r="W127" s="180"/>
      <c r="X127" s="180"/>
      <c r="Y127" s="180"/>
      <c r="Z127" s="106">
        <v>0</v>
      </c>
      <c r="AA127" s="106"/>
      <c r="AB127" s="106">
        <v>0</v>
      </c>
      <c r="AC127" s="106"/>
      <c r="AD127" s="106"/>
      <c r="AE127" s="106"/>
      <c r="AF127" s="106"/>
      <c r="AG127" s="106"/>
      <c r="AH127" s="106"/>
      <c r="AI127" s="106"/>
      <c r="AJ127" s="106"/>
      <c r="AK127" s="126"/>
      <c r="AL127" s="107"/>
      <c r="AM127" s="108" t="str">
        <f t="shared" si="9"/>
        <v>00020225555000000150</v>
      </c>
      <c r="AN127" s="103"/>
    </row>
    <row r="128" spans="1:40" s="104" customFormat="1" ht="29.25" x14ac:dyDescent="0.2">
      <c r="A128" s="153" t="s">
        <v>664</v>
      </c>
      <c r="B128" s="100" t="s">
        <v>13</v>
      </c>
      <c r="C128" s="181" t="s">
        <v>665</v>
      </c>
      <c r="D128" s="182"/>
      <c r="E128" s="182"/>
      <c r="F128" s="183"/>
      <c r="G128" s="106">
        <v>1204655</v>
      </c>
      <c r="H128" s="101"/>
      <c r="I128" s="106">
        <v>1204655</v>
      </c>
      <c r="J128" s="101"/>
      <c r="K128" s="84"/>
      <c r="L128" s="84"/>
      <c r="M128" s="84"/>
      <c r="N128" s="84"/>
      <c r="O128" s="84"/>
      <c r="P128" s="84"/>
      <c r="Q128" s="84">
        <v>1204655</v>
      </c>
      <c r="R128" s="84"/>
      <c r="S128" s="84"/>
      <c r="T128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28" s="151" t="str">
        <f t="shared" si="6"/>
        <v>010</v>
      </c>
      <c r="V128" s="184" t="str">
        <f t="shared" si="7"/>
        <v>00020225555130000150</v>
      </c>
      <c r="W128" s="185"/>
      <c r="X128" s="185"/>
      <c r="Y128" s="186"/>
      <c r="Z128" s="106">
        <v>0</v>
      </c>
      <c r="AA128" s="101"/>
      <c r="AB128" s="106">
        <v>0</v>
      </c>
      <c r="AC128" s="101"/>
      <c r="AD128" s="84"/>
      <c r="AE128" s="84"/>
      <c r="AF128" s="84"/>
      <c r="AG128" s="84"/>
      <c r="AH128" s="84"/>
      <c r="AI128" s="84"/>
      <c r="AJ128" s="84"/>
      <c r="AK128" s="85"/>
      <c r="AL128" s="86"/>
      <c r="AM128" s="102" t="str">
        <f t="shared" si="9"/>
        <v>00020225555130000150</v>
      </c>
      <c r="AN128" s="103"/>
    </row>
    <row r="129" spans="1:40" s="104" customFormat="1" ht="19.5" x14ac:dyDescent="0.2">
      <c r="A129" s="154" t="s">
        <v>666</v>
      </c>
      <c r="B129" s="105" t="s">
        <v>13</v>
      </c>
      <c r="C129" s="180" t="s">
        <v>667</v>
      </c>
      <c r="D129" s="180"/>
      <c r="E129" s="180"/>
      <c r="F129" s="180"/>
      <c r="G129" s="106">
        <v>508900</v>
      </c>
      <c r="H129" s="106"/>
      <c r="I129" s="106">
        <v>508900</v>
      </c>
      <c r="J129" s="106"/>
      <c r="K129" s="106"/>
      <c r="L129" s="106"/>
      <c r="M129" s="106"/>
      <c r="N129" s="106"/>
      <c r="O129" s="106"/>
      <c r="P129" s="106"/>
      <c r="Q129" s="106"/>
      <c r="R129" s="106">
        <v>508900</v>
      </c>
      <c r="S129" s="106"/>
      <c r="T129" s="109" t="str">
        <f t="shared" si="5"/>
        <v>Субсидии бюджетам на обеспечение комплексного развития сельских территорий</v>
      </c>
      <c r="U129" s="105" t="str">
        <f t="shared" si="6"/>
        <v>010</v>
      </c>
      <c r="V129" s="180" t="str">
        <f t="shared" si="7"/>
        <v>00020225576000000150</v>
      </c>
      <c r="W129" s="180"/>
      <c r="X129" s="180"/>
      <c r="Y129" s="180"/>
      <c r="Z129" s="106">
        <v>0</v>
      </c>
      <c r="AA129" s="106"/>
      <c r="AB129" s="106">
        <v>0</v>
      </c>
      <c r="AC129" s="106"/>
      <c r="AD129" s="106"/>
      <c r="AE129" s="106"/>
      <c r="AF129" s="106"/>
      <c r="AG129" s="106"/>
      <c r="AH129" s="106"/>
      <c r="AI129" s="106"/>
      <c r="AJ129" s="106"/>
      <c r="AK129" s="126">
        <v>0</v>
      </c>
      <c r="AL129" s="107"/>
      <c r="AM129" s="108" t="str">
        <f t="shared" si="9"/>
        <v>00020225576000000150</v>
      </c>
      <c r="AN129" s="103"/>
    </row>
    <row r="130" spans="1:40" s="104" customFormat="1" ht="29.25" x14ac:dyDescent="0.2">
      <c r="A130" s="153" t="s">
        <v>668</v>
      </c>
      <c r="B130" s="100" t="s">
        <v>13</v>
      </c>
      <c r="C130" s="181" t="s">
        <v>669</v>
      </c>
      <c r="D130" s="182"/>
      <c r="E130" s="182"/>
      <c r="F130" s="183"/>
      <c r="G130" s="106">
        <v>508900</v>
      </c>
      <c r="H130" s="101"/>
      <c r="I130" s="106">
        <v>508900</v>
      </c>
      <c r="J130" s="101"/>
      <c r="K130" s="84"/>
      <c r="L130" s="84"/>
      <c r="M130" s="84"/>
      <c r="N130" s="84"/>
      <c r="O130" s="84"/>
      <c r="P130" s="84"/>
      <c r="Q130" s="84"/>
      <c r="R130" s="84">
        <v>508900</v>
      </c>
      <c r="S130" s="84"/>
      <c r="T130" s="143" t="str">
        <f t="shared" si="5"/>
        <v>Субсидии бюджетам сельских поселений на обеспечение комплексного развития сельских территорий</v>
      </c>
      <c r="U130" s="151" t="str">
        <f t="shared" si="6"/>
        <v>010</v>
      </c>
      <c r="V130" s="184" t="str">
        <f t="shared" si="7"/>
        <v>00020225576100000150</v>
      </c>
      <c r="W130" s="185"/>
      <c r="X130" s="185"/>
      <c r="Y130" s="186"/>
      <c r="Z130" s="106">
        <v>0</v>
      </c>
      <c r="AA130" s="101"/>
      <c r="AB130" s="106">
        <v>0</v>
      </c>
      <c r="AC130" s="101"/>
      <c r="AD130" s="84"/>
      <c r="AE130" s="84"/>
      <c r="AF130" s="84"/>
      <c r="AG130" s="84"/>
      <c r="AH130" s="84"/>
      <c r="AI130" s="84"/>
      <c r="AJ130" s="84"/>
      <c r="AK130" s="85">
        <v>0</v>
      </c>
      <c r="AL130" s="86"/>
      <c r="AM130" s="102" t="str">
        <f t="shared" si="9"/>
        <v>00020225576100000150</v>
      </c>
      <c r="AN130" s="103"/>
    </row>
    <row r="131" spans="1:40" s="104" customFormat="1" ht="11.25" x14ac:dyDescent="0.2">
      <c r="A131" s="154" t="s">
        <v>670</v>
      </c>
      <c r="B131" s="105" t="s">
        <v>13</v>
      </c>
      <c r="C131" s="180" t="s">
        <v>671</v>
      </c>
      <c r="D131" s="180"/>
      <c r="E131" s="180"/>
      <c r="F131" s="180"/>
      <c r="G131" s="106">
        <v>18235700</v>
      </c>
      <c r="H131" s="106">
        <v>0</v>
      </c>
      <c r="I131" s="106">
        <v>18235700</v>
      </c>
      <c r="J131" s="106">
        <v>0</v>
      </c>
      <c r="K131" s="106">
        <v>0</v>
      </c>
      <c r="L131" s="106">
        <v>0</v>
      </c>
      <c r="M131" s="106">
        <v>0</v>
      </c>
      <c r="N131" s="106">
        <v>0</v>
      </c>
      <c r="O131" s="106">
        <v>0</v>
      </c>
      <c r="P131" s="106">
        <v>12577700</v>
      </c>
      <c r="Q131" s="106">
        <v>3412000</v>
      </c>
      <c r="R131" s="106">
        <v>2246000</v>
      </c>
      <c r="S131" s="106">
        <v>0</v>
      </c>
      <c r="T131" s="109" t="str">
        <f t="shared" si="5"/>
        <v>Прочие субсидии</v>
      </c>
      <c r="U131" s="105" t="str">
        <f t="shared" si="6"/>
        <v>010</v>
      </c>
      <c r="V131" s="180" t="str">
        <f t="shared" si="7"/>
        <v>00020229999000000150</v>
      </c>
      <c r="W131" s="180"/>
      <c r="X131" s="180"/>
      <c r="Y131" s="180"/>
      <c r="Z131" s="106">
        <v>5561800</v>
      </c>
      <c r="AA131" s="106">
        <v>0</v>
      </c>
      <c r="AB131" s="106">
        <v>5561800</v>
      </c>
      <c r="AC131" s="106">
        <v>0</v>
      </c>
      <c r="AD131" s="106">
        <v>0</v>
      </c>
      <c r="AE131" s="106">
        <v>0</v>
      </c>
      <c r="AF131" s="106">
        <v>0</v>
      </c>
      <c r="AG131" s="106">
        <v>0</v>
      </c>
      <c r="AH131" s="106">
        <v>0</v>
      </c>
      <c r="AI131" s="106">
        <v>5561800</v>
      </c>
      <c r="AJ131" s="106">
        <v>0</v>
      </c>
      <c r="AK131" s="126">
        <v>0</v>
      </c>
      <c r="AL131" s="107">
        <v>0</v>
      </c>
      <c r="AM131" s="108" t="str">
        <f t="shared" si="9"/>
        <v>00020229999000000150</v>
      </c>
      <c r="AN131" s="103"/>
    </row>
    <row r="132" spans="1:40" s="104" customFormat="1" ht="19.5" x14ac:dyDescent="0.2">
      <c r="A132" s="153" t="s">
        <v>672</v>
      </c>
      <c r="B132" s="100" t="s">
        <v>13</v>
      </c>
      <c r="C132" s="181" t="s">
        <v>673</v>
      </c>
      <c r="D132" s="182"/>
      <c r="E132" s="182"/>
      <c r="F132" s="183"/>
      <c r="G132" s="106">
        <v>12577700</v>
      </c>
      <c r="H132" s="101">
        <v>0</v>
      </c>
      <c r="I132" s="106">
        <v>12577700</v>
      </c>
      <c r="J132" s="101">
        <v>0</v>
      </c>
      <c r="K132" s="84">
        <v>0</v>
      </c>
      <c r="L132" s="84">
        <v>0</v>
      </c>
      <c r="M132" s="84">
        <v>0</v>
      </c>
      <c r="N132" s="84">
        <v>0</v>
      </c>
      <c r="O132" s="84">
        <v>0</v>
      </c>
      <c r="P132" s="84">
        <v>12577700</v>
      </c>
      <c r="Q132" s="84">
        <v>0</v>
      </c>
      <c r="R132" s="84">
        <v>0</v>
      </c>
      <c r="S132" s="84">
        <v>0</v>
      </c>
      <c r="T132" s="143" t="str">
        <f t="shared" si="5"/>
        <v>Прочие субсидии бюджетам муниципальных районов</v>
      </c>
      <c r="U132" s="151" t="str">
        <f t="shared" si="6"/>
        <v>010</v>
      </c>
      <c r="V132" s="184" t="str">
        <f t="shared" si="7"/>
        <v>00020229999050000150</v>
      </c>
      <c r="W132" s="185"/>
      <c r="X132" s="185"/>
      <c r="Y132" s="186"/>
      <c r="Z132" s="106">
        <v>5561800</v>
      </c>
      <c r="AA132" s="101">
        <v>0</v>
      </c>
      <c r="AB132" s="106">
        <v>5561800</v>
      </c>
      <c r="AC132" s="101">
        <v>0</v>
      </c>
      <c r="AD132" s="84">
        <v>0</v>
      </c>
      <c r="AE132" s="84">
        <v>0</v>
      </c>
      <c r="AF132" s="84">
        <v>0</v>
      </c>
      <c r="AG132" s="84">
        <v>0</v>
      </c>
      <c r="AH132" s="84">
        <v>0</v>
      </c>
      <c r="AI132" s="84">
        <v>5561800</v>
      </c>
      <c r="AJ132" s="84">
        <v>0</v>
      </c>
      <c r="AK132" s="85">
        <v>0</v>
      </c>
      <c r="AL132" s="86">
        <v>0</v>
      </c>
      <c r="AM132" s="102" t="str">
        <f t="shared" si="9"/>
        <v>00020229999050000150</v>
      </c>
      <c r="AN132" s="103"/>
    </row>
    <row r="133" spans="1:40" s="104" customFormat="1" ht="11.25" x14ac:dyDescent="0.2">
      <c r="A133" s="153" t="s">
        <v>674</v>
      </c>
      <c r="B133" s="100" t="s">
        <v>13</v>
      </c>
      <c r="C133" s="181" t="s">
        <v>675</v>
      </c>
      <c r="D133" s="182"/>
      <c r="E133" s="182"/>
      <c r="F133" s="183"/>
      <c r="G133" s="106">
        <v>2246000</v>
      </c>
      <c r="H133" s="101"/>
      <c r="I133" s="106">
        <v>2246000</v>
      </c>
      <c r="J133" s="101"/>
      <c r="K133" s="84"/>
      <c r="L133" s="84"/>
      <c r="M133" s="84"/>
      <c r="N133" s="84"/>
      <c r="O133" s="84"/>
      <c r="P133" s="84"/>
      <c r="Q133" s="84"/>
      <c r="R133" s="84">
        <v>2246000</v>
      </c>
      <c r="S133" s="84"/>
      <c r="T133" s="143" t="str">
        <f t="shared" si="5"/>
        <v>Прочие субсидии бюджетам сельских поселений</v>
      </c>
      <c r="U133" s="151" t="str">
        <f t="shared" si="6"/>
        <v>010</v>
      </c>
      <c r="V133" s="184" t="str">
        <f t="shared" si="7"/>
        <v>00020229999100000150</v>
      </c>
      <c r="W133" s="185"/>
      <c r="X133" s="185"/>
      <c r="Y133" s="186"/>
      <c r="Z133" s="106">
        <v>0</v>
      </c>
      <c r="AA133" s="101"/>
      <c r="AB133" s="106">
        <v>0</v>
      </c>
      <c r="AC133" s="101"/>
      <c r="AD133" s="84"/>
      <c r="AE133" s="84"/>
      <c r="AF133" s="84"/>
      <c r="AG133" s="84"/>
      <c r="AH133" s="84"/>
      <c r="AI133" s="84"/>
      <c r="AJ133" s="84"/>
      <c r="AK133" s="85">
        <v>0</v>
      </c>
      <c r="AL133" s="86"/>
      <c r="AM133" s="102" t="str">
        <f t="shared" si="9"/>
        <v>00020229999100000150</v>
      </c>
      <c r="AN133" s="103"/>
    </row>
    <row r="134" spans="1:40" s="104" customFormat="1" ht="11.25" x14ac:dyDescent="0.2">
      <c r="A134" s="153" t="s">
        <v>676</v>
      </c>
      <c r="B134" s="100" t="s">
        <v>13</v>
      </c>
      <c r="C134" s="181" t="s">
        <v>677</v>
      </c>
      <c r="D134" s="182"/>
      <c r="E134" s="182"/>
      <c r="F134" s="183"/>
      <c r="G134" s="106">
        <v>3412000</v>
      </c>
      <c r="H134" s="101"/>
      <c r="I134" s="106">
        <v>3412000</v>
      </c>
      <c r="J134" s="101"/>
      <c r="K134" s="84"/>
      <c r="L134" s="84"/>
      <c r="M134" s="84"/>
      <c r="N134" s="84"/>
      <c r="O134" s="84"/>
      <c r="P134" s="84"/>
      <c r="Q134" s="84">
        <v>3412000</v>
      </c>
      <c r="R134" s="84"/>
      <c r="S134" s="84"/>
      <c r="T134" s="143" t="str">
        <f t="shared" si="5"/>
        <v>Прочие субсидии бюджетам городских поселений</v>
      </c>
      <c r="U134" s="151" t="str">
        <f t="shared" si="6"/>
        <v>010</v>
      </c>
      <c r="V134" s="184" t="str">
        <f t="shared" si="7"/>
        <v>00020229999130000150</v>
      </c>
      <c r="W134" s="185"/>
      <c r="X134" s="185"/>
      <c r="Y134" s="186"/>
      <c r="Z134" s="106">
        <v>0</v>
      </c>
      <c r="AA134" s="101"/>
      <c r="AB134" s="106">
        <v>0</v>
      </c>
      <c r="AC134" s="101"/>
      <c r="AD134" s="84"/>
      <c r="AE134" s="84"/>
      <c r="AF134" s="84"/>
      <c r="AG134" s="84"/>
      <c r="AH134" s="84"/>
      <c r="AI134" s="84"/>
      <c r="AJ134" s="84"/>
      <c r="AK134" s="85"/>
      <c r="AL134" s="86"/>
      <c r="AM134" s="102" t="str">
        <f t="shared" si="9"/>
        <v>00020229999130000150</v>
      </c>
      <c r="AN134" s="103"/>
    </row>
    <row r="135" spans="1:40" s="104" customFormat="1" ht="19.5" x14ac:dyDescent="0.2">
      <c r="A135" s="154" t="s">
        <v>678</v>
      </c>
      <c r="B135" s="105" t="s">
        <v>13</v>
      </c>
      <c r="C135" s="180" t="s">
        <v>679</v>
      </c>
      <c r="D135" s="180"/>
      <c r="E135" s="180"/>
      <c r="F135" s="180"/>
      <c r="G135" s="106">
        <v>55328080</v>
      </c>
      <c r="H135" s="106">
        <v>0</v>
      </c>
      <c r="I135" s="106">
        <v>55328080</v>
      </c>
      <c r="J135" s="106">
        <v>838200</v>
      </c>
      <c r="K135" s="106">
        <v>0</v>
      </c>
      <c r="L135" s="106">
        <v>0</v>
      </c>
      <c r="M135" s="106">
        <v>0</v>
      </c>
      <c r="N135" s="106">
        <v>0</v>
      </c>
      <c r="O135" s="106">
        <v>0</v>
      </c>
      <c r="P135" s="106">
        <v>55328080</v>
      </c>
      <c r="Q135" s="106">
        <v>244500</v>
      </c>
      <c r="R135" s="106">
        <v>593700</v>
      </c>
      <c r="S135" s="106">
        <v>0</v>
      </c>
      <c r="T135" s="109" t="str">
        <f t="shared" si="5"/>
        <v>Субвенции бюджетам бюджетной системы Российской Федерации</v>
      </c>
      <c r="U135" s="105" t="str">
        <f t="shared" si="6"/>
        <v>010</v>
      </c>
      <c r="V135" s="180" t="str">
        <f t="shared" si="7"/>
        <v>00020230000000000150</v>
      </c>
      <c r="W135" s="180"/>
      <c r="X135" s="180"/>
      <c r="Y135" s="180"/>
      <c r="Z135" s="106">
        <v>12989985.109999999</v>
      </c>
      <c r="AA135" s="106">
        <v>0</v>
      </c>
      <c r="AB135" s="106">
        <v>12989985.109999999</v>
      </c>
      <c r="AC135" s="106">
        <v>190500</v>
      </c>
      <c r="AD135" s="106">
        <v>0</v>
      </c>
      <c r="AE135" s="106">
        <v>0</v>
      </c>
      <c r="AF135" s="106">
        <v>0</v>
      </c>
      <c r="AG135" s="106">
        <v>0</v>
      </c>
      <c r="AH135" s="106">
        <v>0</v>
      </c>
      <c r="AI135" s="106">
        <v>12989985.109999999</v>
      </c>
      <c r="AJ135" s="106">
        <v>61143.7</v>
      </c>
      <c r="AK135" s="126">
        <v>129356.3</v>
      </c>
      <c r="AL135" s="107">
        <v>0</v>
      </c>
      <c r="AM135" s="108" t="str">
        <f t="shared" si="9"/>
        <v>00020230000000000150</v>
      </c>
      <c r="AN135" s="103"/>
    </row>
    <row r="136" spans="1:40" s="104" customFormat="1" ht="29.25" x14ac:dyDescent="0.2">
      <c r="A136" s="154" t="s">
        <v>680</v>
      </c>
      <c r="B136" s="105" t="s">
        <v>13</v>
      </c>
      <c r="C136" s="180" t="s">
        <v>681</v>
      </c>
      <c r="D136" s="180"/>
      <c r="E136" s="180"/>
      <c r="F136" s="180"/>
      <c r="G136" s="106">
        <v>269400</v>
      </c>
      <c r="H136" s="106"/>
      <c r="I136" s="106">
        <v>269400</v>
      </c>
      <c r="J136" s="106"/>
      <c r="K136" s="106"/>
      <c r="L136" s="106"/>
      <c r="M136" s="106"/>
      <c r="N136" s="106"/>
      <c r="O136" s="106"/>
      <c r="P136" s="106">
        <v>269400</v>
      </c>
      <c r="Q136" s="106"/>
      <c r="R136" s="106"/>
      <c r="S136" s="106"/>
      <c r="T136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36" s="105" t="str">
        <f t="shared" si="6"/>
        <v>010</v>
      </c>
      <c r="V136" s="180" t="str">
        <f t="shared" si="7"/>
        <v>00020230021000000150</v>
      </c>
      <c r="W136" s="180"/>
      <c r="X136" s="180"/>
      <c r="Y136" s="180"/>
      <c r="Z136" s="106">
        <v>74865</v>
      </c>
      <c r="AA136" s="106"/>
      <c r="AB136" s="106">
        <v>74865</v>
      </c>
      <c r="AC136" s="106"/>
      <c r="AD136" s="106"/>
      <c r="AE136" s="106"/>
      <c r="AF136" s="106"/>
      <c r="AG136" s="106"/>
      <c r="AH136" s="106"/>
      <c r="AI136" s="106">
        <v>74865</v>
      </c>
      <c r="AJ136" s="106"/>
      <c r="AK136" s="126"/>
      <c r="AL136" s="107"/>
      <c r="AM136" s="108" t="str">
        <f t="shared" si="9"/>
        <v>00020230021000000150</v>
      </c>
      <c r="AN136" s="103"/>
    </row>
    <row r="137" spans="1:40" s="104" customFormat="1" ht="29.25" x14ac:dyDescent="0.2">
      <c r="A137" s="153" t="s">
        <v>682</v>
      </c>
      <c r="B137" s="100" t="s">
        <v>13</v>
      </c>
      <c r="C137" s="181" t="s">
        <v>683</v>
      </c>
      <c r="D137" s="182"/>
      <c r="E137" s="182"/>
      <c r="F137" s="183"/>
      <c r="G137" s="106">
        <v>269400</v>
      </c>
      <c r="H137" s="101"/>
      <c r="I137" s="106">
        <v>269400</v>
      </c>
      <c r="J137" s="101"/>
      <c r="K137" s="84"/>
      <c r="L137" s="84"/>
      <c r="M137" s="84"/>
      <c r="N137" s="84"/>
      <c r="O137" s="84"/>
      <c r="P137" s="84">
        <v>269400</v>
      </c>
      <c r="Q137" s="84"/>
      <c r="R137" s="84"/>
      <c r="S137" s="84"/>
      <c r="T137" s="143" t="str">
        <f t="shared" si="5"/>
        <v>Субвенции бюджетам муниципальных районов на ежемесячное денежное вознаграждение за классное руководство</v>
      </c>
      <c r="U137" s="151" t="str">
        <f t="shared" si="6"/>
        <v>010</v>
      </c>
      <c r="V137" s="184" t="str">
        <f t="shared" si="7"/>
        <v>00020230021050000150</v>
      </c>
      <c r="W137" s="185"/>
      <c r="X137" s="185"/>
      <c r="Y137" s="186"/>
      <c r="Z137" s="106">
        <v>74865</v>
      </c>
      <c r="AA137" s="101"/>
      <c r="AB137" s="106">
        <v>74865</v>
      </c>
      <c r="AC137" s="101"/>
      <c r="AD137" s="84"/>
      <c r="AE137" s="84"/>
      <c r="AF137" s="84"/>
      <c r="AG137" s="84"/>
      <c r="AH137" s="84"/>
      <c r="AI137" s="84">
        <v>74865</v>
      </c>
      <c r="AJ137" s="84"/>
      <c r="AK137" s="85"/>
      <c r="AL137" s="86"/>
      <c r="AM137" s="102" t="str">
        <f t="shared" si="9"/>
        <v>00020230021050000150</v>
      </c>
      <c r="AN137" s="103"/>
    </row>
    <row r="138" spans="1:40" s="104" customFormat="1" ht="29.25" x14ac:dyDescent="0.2">
      <c r="A138" s="154" t="s">
        <v>684</v>
      </c>
      <c r="B138" s="105" t="s">
        <v>13</v>
      </c>
      <c r="C138" s="180" t="s">
        <v>685</v>
      </c>
      <c r="D138" s="180"/>
      <c r="E138" s="180"/>
      <c r="F138" s="180"/>
      <c r="G138" s="106">
        <v>42237300</v>
      </c>
      <c r="H138" s="106">
        <v>0</v>
      </c>
      <c r="I138" s="106">
        <v>42237300</v>
      </c>
      <c r="J138" s="106">
        <v>300300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42237300</v>
      </c>
      <c r="Q138" s="106">
        <v>0</v>
      </c>
      <c r="R138" s="106">
        <v>300300</v>
      </c>
      <c r="S138" s="106">
        <v>0</v>
      </c>
      <c r="T138" s="109" t="str">
        <f t="shared" si="5"/>
        <v>Субвенции местным бюджетам на выполнение передаваемых полномочий субъектов Российской Федерации</v>
      </c>
      <c r="U138" s="105" t="str">
        <f t="shared" si="6"/>
        <v>010</v>
      </c>
      <c r="V138" s="180" t="str">
        <f t="shared" si="7"/>
        <v>00020230024000000150</v>
      </c>
      <c r="W138" s="180"/>
      <c r="X138" s="180"/>
      <c r="Y138" s="180"/>
      <c r="Z138" s="106">
        <v>11238097.300000001</v>
      </c>
      <c r="AA138" s="106">
        <v>0</v>
      </c>
      <c r="AB138" s="106">
        <v>11238097.300000001</v>
      </c>
      <c r="AC138" s="106">
        <v>56000</v>
      </c>
      <c r="AD138" s="106">
        <v>0</v>
      </c>
      <c r="AE138" s="106">
        <v>0</v>
      </c>
      <c r="AF138" s="106">
        <v>0</v>
      </c>
      <c r="AG138" s="106">
        <v>0</v>
      </c>
      <c r="AH138" s="106">
        <v>0</v>
      </c>
      <c r="AI138" s="106">
        <v>11238097.300000001</v>
      </c>
      <c r="AJ138" s="106">
        <v>0</v>
      </c>
      <c r="AK138" s="126">
        <v>56000</v>
      </c>
      <c r="AL138" s="107">
        <v>0</v>
      </c>
      <c r="AM138" s="108" t="str">
        <f t="shared" si="9"/>
        <v>00020230024000000150</v>
      </c>
      <c r="AN138" s="103"/>
    </row>
    <row r="139" spans="1:40" s="104" customFormat="1" ht="29.25" x14ac:dyDescent="0.2">
      <c r="A139" s="153" t="s">
        <v>686</v>
      </c>
      <c r="B139" s="100" t="s">
        <v>13</v>
      </c>
      <c r="C139" s="181" t="s">
        <v>687</v>
      </c>
      <c r="D139" s="182"/>
      <c r="E139" s="182"/>
      <c r="F139" s="183"/>
      <c r="G139" s="106">
        <v>42237300</v>
      </c>
      <c r="H139" s="101">
        <v>0</v>
      </c>
      <c r="I139" s="106">
        <v>42237300</v>
      </c>
      <c r="J139" s="101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42237300</v>
      </c>
      <c r="Q139" s="84">
        <v>0</v>
      </c>
      <c r="R139" s="84">
        <v>0</v>
      </c>
      <c r="S139" s="84">
        <v>0</v>
      </c>
      <c r="T139" s="143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U139" s="151" t="str">
        <f t="shared" si="6"/>
        <v>010</v>
      </c>
      <c r="V139" s="184" t="str">
        <f t="shared" si="7"/>
        <v>00020230024050000150</v>
      </c>
      <c r="W139" s="185"/>
      <c r="X139" s="185"/>
      <c r="Y139" s="186"/>
      <c r="Z139" s="106">
        <v>11238097.300000001</v>
      </c>
      <c r="AA139" s="101">
        <v>0</v>
      </c>
      <c r="AB139" s="106">
        <v>11238097.300000001</v>
      </c>
      <c r="AC139" s="101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11238097.300000001</v>
      </c>
      <c r="AJ139" s="84">
        <v>0</v>
      </c>
      <c r="AK139" s="85">
        <v>0</v>
      </c>
      <c r="AL139" s="86">
        <v>0</v>
      </c>
      <c r="AM139" s="102" t="str">
        <f t="shared" si="9"/>
        <v>00020230024050000150</v>
      </c>
      <c r="AN139" s="103"/>
    </row>
    <row r="140" spans="1:40" s="104" customFormat="1" ht="29.25" x14ac:dyDescent="0.2">
      <c r="A140" s="153" t="s">
        <v>688</v>
      </c>
      <c r="B140" s="100" t="s">
        <v>13</v>
      </c>
      <c r="C140" s="181" t="s">
        <v>689</v>
      </c>
      <c r="D140" s="182"/>
      <c r="E140" s="182"/>
      <c r="F140" s="183"/>
      <c r="G140" s="106">
        <v>0</v>
      </c>
      <c r="H140" s="101"/>
      <c r="I140" s="106">
        <v>0</v>
      </c>
      <c r="J140" s="101">
        <v>300300</v>
      </c>
      <c r="K140" s="84"/>
      <c r="L140" s="84"/>
      <c r="M140" s="84"/>
      <c r="N140" s="84"/>
      <c r="O140" s="84"/>
      <c r="P140" s="84"/>
      <c r="Q140" s="84"/>
      <c r="R140" s="84">
        <v>300300</v>
      </c>
      <c r="S140" s="84"/>
      <c r="T140" s="143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U140" s="151" t="str">
        <f t="shared" si="6"/>
        <v>010</v>
      </c>
      <c r="V140" s="184" t="str">
        <f t="shared" si="7"/>
        <v>00020230024100000150</v>
      </c>
      <c r="W140" s="185"/>
      <c r="X140" s="185"/>
      <c r="Y140" s="186"/>
      <c r="Z140" s="106">
        <v>0</v>
      </c>
      <c r="AA140" s="101"/>
      <c r="AB140" s="106">
        <v>0</v>
      </c>
      <c r="AC140" s="101">
        <v>56000</v>
      </c>
      <c r="AD140" s="84"/>
      <c r="AE140" s="84"/>
      <c r="AF140" s="84"/>
      <c r="AG140" s="84"/>
      <c r="AH140" s="84"/>
      <c r="AI140" s="84"/>
      <c r="AJ140" s="84"/>
      <c r="AK140" s="85">
        <v>56000</v>
      </c>
      <c r="AL140" s="86"/>
      <c r="AM140" s="102" t="str">
        <f t="shared" si="9"/>
        <v>00020230024100000150</v>
      </c>
      <c r="AN140" s="103"/>
    </row>
    <row r="141" spans="1:40" s="104" customFormat="1" ht="39" x14ac:dyDescent="0.2">
      <c r="A141" s="154" t="s">
        <v>690</v>
      </c>
      <c r="B141" s="105" t="s">
        <v>13</v>
      </c>
      <c r="C141" s="180" t="s">
        <v>691</v>
      </c>
      <c r="D141" s="180"/>
      <c r="E141" s="180"/>
      <c r="F141" s="180"/>
      <c r="G141" s="106">
        <v>4021300</v>
      </c>
      <c r="H141" s="106">
        <v>0</v>
      </c>
      <c r="I141" s="106">
        <v>4021300</v>
      </c>
      <c r="J141" s="106">
        <v>0</v>
      </c>
      <c r="K141" s="106">
        <v>0</v>
      </c>
      <c r="L141" s="106">
        <v>0</v>
      </c>
      <c r="M141" s="106">
        <v>0</v>
      </c>
      <c r="N141" s="106">
        <v>0</v>
      </c>
      <c r="O141" s="106">
        <v>0</v>
      </c>
      <c r="P141" s="106">
        <v>4021300</v>
      </c>
      <c r="Q141" s="106">
        <v>0</v>
      </c>
      <c r="R141" s="106">
        <v>0</v>
      </c>
      <c r="S141" s="106">
        <v>0</v>
      </c>
      <c r="T141" s="109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41" s="105" t="str">
        <f t="shared" si="6"/>
        <v>010</v>
      </c>
      <c r="V141" s="180" t="str">
        <f t="shared" si="7"/>
        <v>00020230027000000150</v>
      </c>
      <c r="W141" s="180"/>
      <c r="X141" s="180"/>
      <c r="Y141" s="180"/>
      <c r="Z141" s="106">
        <v>1032745.91</v>
      </c>
      <c r="AA141" s="106">
        <v>0</v>
      </c>
      <c r="AB141" s="106">
        <v>1032745.91</v>
      </c>
      <c r="AC141" s="106">
        <v>0</v>
      </c>
      <c r="AD141" s="106">
        <v>0</v>
      </c>
      <c r="AE141" s="106">
        <v>0</v>
      </c>
      <c r="AF141" s="106">
        <v>0</v>
      </c>
      <c r="AG141" s="106">
        <v>0</v>
      </c>
      <c r="AH141" s="106">
        <v>0</v>
      </c>
      <c r="AI141" s="106">
        <v>1032745.91</v>
      </c>
      <c r="AJ141" s="106">
        <v>0</v>
      </c>
      <c r="AK141" s="126">
        <v>0</v>
      </c>
      <c r="AL141" s="107">
        <v>0</v>
      </c>
      <c r="AM141" s="108" t="str">
        <f t="shared" si="9"/>
        <v>00020230027000000150</v>
      </c>
      <c r="AN141" s="103"/>
    </row>
    <row r="142" spans="1:40" s="104" customFormat="1" ht="39" x14ac:dyDescent="0.2">
      <c r="A142" s="153" t="s">
        <v>692</v>
      </c>
      <c r="B142" s="100" t="s">
        <v>13</v>
      </c>
      <c r="C142" s="181" t="s">
        <v>693</v>
      </c>
      <c r="D142" s="182"/>
      <c r="E142" s="182"/>
      <c r="F142" s="183"/>
      <c r="G142" s="106">
        <v>4021300</v>
      </c>
      <c r="H142" s="101">
        <v>0</v>
      </c>
      <c r="I142" s="106">
        <v>4021300</v>
      </c>
      <c r="J142" s="101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4021300</v>
      </c>
      <c r="Q142" s="84">
        <v>0</v>
      </c>
      <c r="R142" s="84">
        <v>0</v>
      </c>
      <c r="S142" s="84">
        <v>0</v>
      </c>
      <c r="T142" s="143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42" s="151" t="str">
        <f t="shared" si="6"/>
        <v>010</v>
      </c>
      <c r="V142" s="184" t="str">
        <f t="shared" si="7"/>
        <v>00020230027050000150</v>
      </c>
      <c r="W142" s="185"/>
      <c r="X142" s="185"/>
      <c r="Y142" s="186"/>
      <c r="Z142" s="106">
        <v>1032745.91</v>
      </c>
      <c r="AA142" s="101">
        <v>0</v>
      </c>
      <c r="AB142" s="106">
        <v>1032745.91</v>
      </c>
      <c r="AC142" s="101">
        <v>0</v>
      </c>
      <c r="AD142" s="84">
        <v>0</v>
      </c>
      <c r="AE142" s="84">
        <v>0</v>
      </c>
      <c r="AF142" s="84">
        <v>0</v>
      </c>
      <c r="AG142" s="84">
        <v>0</v>
      </c>
      <c r="AH142" s="84">
        <v>0</v>
      </c>
      <c r="AI142" s="84">
        <v>1032745.91</v>
      </c>
      <c r="AJ142" s="84">
        <v>0</v>
      </c>
      <c r="AK142" s="85">
        <v>0</v>
      </c>
      <c r="AL142" s="86">
        <v>0</v>
      </c>
      <c r="AM142" s="102" t="str">
        <f t="shared" si="9"/>
        <v>00020230027050000150</v>
      </c>
      <c r="AN142" s="103"/>
    </row>
    <row r="143" spans="1:40" s="104" customFormat="1" ht="58.5" x14ac:dyDescent="0.2">
      <c r="A143" s="154" t="s">
        <v>694</v>
      </c>
      <c r="B143" s="105" t="s">
        <v>13</v>
      </c>
      <c r="C143" s="180" t="s">
        <v>695</v>
      </c>
      <c r="D143" s="180"/>
      <c r="E143" s="180"/>
      <c r="F143" s="180"/>
      <c r="G143" s="106">
        <v>317000</v>
      </c>
      <c r="H143" s="106">
        <v>0</v>
      </c>
      <c r="I143" s="106">
        <v>317000</v>
      </c>
      <c r="J143" s="106">
        <v>0</v>
      </c>
      <c r="K143" s="106">
        <v>0</v>
      </c>
      <c r="L143" s="106">
        <v>0</v>
      </c>
      <c r="M143" s="106">
        <v>0</v>
      </c>
      <c r="N143" s="106">
        <v>0</v>
      </c>
      <c r="O143" s="106">
        <v>0</v>
      </c>
      <c r="P143" s="106">
        <v>317000</v>
      </c>
      <c r="Q143" s="106">
        <v>0</v>
      </c>
      <c r="R143" s="106">
        <v>0</v>
      </c>
      <c r="S143" s="106">
        <v>0</v>
      </c>
      <c r="T143" s="109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3" s="105" t="str">
        <f t="shared" si="6"/>
        <v>010</v>
      </c>
      <c r="V143" s="180" t="str">
        <f t="shared" si="7"/>
        <v>00020230029000000150</v>
      </c>
      <c r="W143" s="180"/>
      <c r="X143" s="180"/>
      <c r="Y143" s="180"/>
      <c r="Z143" s="106">
        <v>52000</v>
      </c>
      <c r="AA143" s="106">
        <v>0</v>
      </c>
      <c r="AB143" s="106">
        <v>52000</v>
      </c>
      <c r="AC143" s="106">
        <v>0</v>
      </c>
      <c r="AD143" s="106">
        <v>0</v>
      </c>
      <c r="AE143" s="106">
        <v>0</v>
      </c>
      <c r="AF143" s="106">
        <v>0</v>
      </c>
      <c r="AG143" s="106">
        <v>0</v>
      </c>
      <c r="AH143" s="106">
        <v>0</v>
      </c>
      <c r="AI143" s="106">
        <v>52000</v>
      </c>
      <c r="AJ143" s="106">
        <v>0</v>
      </c>
      <c r="AK143" s="126">
        <v>0</v>
      </c>
      <c r="AL143" s="107">
        <v>0</v>
      </c>
      <c r="AM143" s="108" t="str">
        <f t="shared" si="9"/>
        <v>00020230029000000150</v>
      </c>
      <c r="AN143" s="103"/>
    </row>
    <row r="144" spans="1:40" s="104" customFormat="1" ht="58.5" x14ac:dyDescent="0.2">
      <c r="A144" s="153" t="s">
        <v>696</v>
      </c>
      <c r="B144" s="100" t="s">
        <v>13</v>
      </c>
      <c r="C144" s="181" t="s">
        <v>697</v>
      </c>
      <c r="D144" s="182"/>
      <c r="E144" s="182"/>
      <c r="F144" s="183"/>
      <c r="G144" s="106">
        <v>317000</v>
      </c>
      <c r="H144" s="101">
        <v>0</v>
      </c>
      <c r="I144" s="106">
        <v>317000</v>
      </c>
      <c r="J144" s="101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317000</v>
      </c>
      <c r="Q144" s="84">
        <v>0</v>
      </c>
      <c r="R144" s="84">
        <v>0</v>
      </c>
      <c r="S144" s="84">
        <v>0</v>
      </c>
      <c r="T144" s="143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4" s="151" t="str">
        <f t="shared" si="6"/>
        <v>010</v>
      </c>
      <c r="V144" s="184" t="str">
        <f t="shared" si="7"/>
        <v>00020230029050000150</v>
      </c>
      <c r="W144" s="185"/>
      <c r="X144" s="185"/>
      <c r="Y144" s="186"/>
      <c r="Z144" s="106">
        <v>52000</v>
      </c>
      <c r="AA144" s="101">
        <v>0</v>
      </c>
      <c r="AB144" s="106">
        <v>52000</v>
      </c>
      <c r="AC144" s="101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4">
        <v>52000</v>
      </c>
      <c r="AJ144" s="84">
        <v>0</v>
      </c>
      <c r="AK144" s="85">
        <v>0</v>
      </c>
      <c r="AL144" s="86">
        <v>0</v>
      </c>
      <c r="AM144" s="102" t="str">
        <f t="shared" si="9"/>
        <v>00020230029050000150</v>
      </c>
      <c r="AN144" s="103"/>
    </row>
    <row r="145" spans="1:40" s="104" customFormat="1" ht="48.75" x14ac:dyDescent="0.2">
      <c r="A145" s="154" t="s">
        <v>698</v>
      </c>
      <c r="B145" s="105" t="s">
        <v>13</v>
      </c>
      <c r="C145" s="180" t="s">
        <v>699</v>
      </c>
      <c r="D145" s="180"/>
      <c r="E145" s="180"/>
      <c r="F145" s="180"/>
      <c r="G145" s="106">
        <v>5973280</v>
      </c>
      <c r="H145" s="106">
        <v>0</v>
      </c>
      <c r="I145" s="106">
        <v>5973280</v>
      </c>
      <c r="J145" s="106">
        <v>0</v>
      </c>
      <c r="K145" s="106">
        <v>0</v>
      </c>
      <c r="L145" s="106">
        <v>0</v>
      </c>
      <c r="M145" s="106">
        <v>0</v>
      </c>
      <c r="N145" s="106">
        <v>0</v>
      </c>
      <c r="O145" s="106">
        <v>0</v>
      </c>
      <c r="P145" s="106">
        <v>5973280</v>
      </c>
      <c r="Q145" s="106">
        <v>0</v>
      </c>
      <c r="R145" s="106">
        <v>0</v>
      </c>
      <c r="S145" s="106">
        <v>0</v>
      </c>
      <c r="T145" s="109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5" s="105" t="str">
        <f t="shared" si="6"/>
        <v>010</v>
      </c>
      <c r="V145" s="180" t="str">
        <f t="shared" si="7"/>
        <v>00020235082000000150</v>
      </c>
      <c r="W145" s="180"/>
      <c r="X145" s="180"/>
      <c r="Y145" s="180"/>
      <c r="Z145" s="106">
        <v>0</v>
      </c>
      <c r="AA145" s="106">
        <v>0</v>
      </c>
      <c r="AB145" s="106">
        <v>0</v>
      </c>
      <c r="AC145" s="106">
        <v>0</v>
      </c>
      <c r="AD145" s="106">
        <v>0</v>
      </c>
      <c r="AE145" s="106">
        <v>0</v>
      </c>
      <c r="AF145" s="106">
        <v>0</v>
      </c>
      <c r="AG145" s="106">
        <v>0</v>
      </c>
      <c r="AH145" s="106">
        <v>0</v>
      </c>
      <c r="AI145" s="106">
        <v>0</v>
      </c>
      <c r="AJ145" s="106">
        <v>0</v>
      </c>
      <c r="AK145" s="126">
        <v>0</v>
      </c>
      <c r="AL145" s="107">
        <v>0</v>
      </c>
      <c r="AM145" s="108" t="str">
        <f t="shared" si="9"/>
        <v>00020235082000000150</v>
      </c>
      <c r="AN145" s="103"/>
    </row>
    <row r="146" spans="1:40" s="104" customFormat="1" ht="48.75" x14ac:dyDescent="0.2">
      <c r="A146" s="153" t="s">
        <v>700</v>
      </c>
      <c r="B146" s="100" t="s">
        <v>13</v>
      </c>
      <c r="C146" s="181" t="s">
        <v>701</v>
      </c>
      <c r="D146" s="182"/>
      <c r="E146" s="182"/>
      <c r="F146" s="183"/>
      <c r="G146" s="106">
        <v>5973280</v>
      </c>
      <c r="H146" s="101">
        <v>0</v>
      </c>
      <c r="I146" s="106">
        <v>5973280</v>
      </c>
      <c r="J146" s="101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5973280</v>
      </c>
      <c r="Q146" s="84">
        <v>0</v>
      </c>
      <c r="R146" s="84">
        <v>0</v>
      </c>
      <c r="S146" s="84">
        <v>0</v>
      </c>
      <c r="T146" s="143" t="str">
        <f t="shared" ref="T146:T168" si="10">""&amp;A146</f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6" s="151" t="str">
        <f t="shared" ref="U146:U168" si="11">""&amp;B146</f>
        <v>010</v>
      </c>
      <c r="V146" s="184" t="str">
        <f t="shared" ref="V146:V168" si="12">""&amp;C146</f>
        <v>00020235082050000150</v>
      </c>
      <c r="W146" s="185"/>
      <c r="X146" s="185"/>
      <c r="Y146" s="186"/>
      <c r="Z146" s="106">
        <v>0</v>
      </c>
      <c r="AA146" s="101">
        <v>0</v>
      </c>
      <c r="AB146" s="106">
        <v>0</v>
      </c>
      <c r="AC146" s="101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4">
        <v>0</v>
      </c>
      <c r="AJ146" s="84">
        <v>0</v>
      </c>
      <c r="AK146" s="85">
        <v>0</v>
      </c>
      <c r="AL146" s="86">
        <v>0</v>
      </c>
      <c r="AM146" s="102" t="str">
        <f t="shared" ref="AM146:AM168" si="13">"" &amp; C146</f>
        <v>00020235082050000150</v>
      </c>
      <c r="AN146" s="103"/>
    </row>
    <row r="147" spans="1:40" s="104" customFormat="1" ht="29.25" x14ac:dyDescent="0.2">
      <c r="A147" s="154" t="s">
        <v>702</v>
      </c>
      <c r="B147" s="105" t="s">
        <v>13</v>
      </c>
      <c r="C147" s="180" t="s">
        <v>703</v>
      </c>
      <c r="D147" s="180"/>
      <c r="E147" s="180"/>
      <c r="F147" s="180"/>
      <c r="G147" s="106">
        <v>537900</v>
      </c>
      <c r="H147" s="106">
        <v>0</v>
      </c>
      <c r="I147" s="106">
        <v>537900</v>
      </c>
      <c r="J147" s="106">
        <v>537900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537900</v>
      </c>
      <c r="Q147" s="106">
        <v>244500</v>
      </c>
      <c r="R147" s="106">
        <v>293400</v>
      </c>
      <c r="S147" s="106">
        <v>0</v>
      </c>
      <c r="T147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47" s="105" t="str">
        <f t="shared" si="11"/>
        <v>010</v>
      </c>
      <c r="V147" s="180" t="str">
        <f t="shared" si="12"/>
        <v>00020235118000000150</v>
      </c>
      <c r="W147" s="180"/>
      <c r="X147" s="180"/>
      <c r="Y147" s="180"/>
      <c r="Z147" s="106">
        <v>134500</v>
      </c>
      <c r="AA147" s="106">
        <v>0</v>
      </c>
      <c r="AB147" s="106">
        <v>134500</v>
      </c>
      <c r="AC147" s="106">
        <v>134500</v>
      </c>
      <c r="AD147" s="106">
        <v>0</v>
      </c>
      <c r="AE147" s="106">
        <v>0</v>
      </c>
      <c r="AF147" s="106">
        <v>0</v>
      </c>
      <c r="AG147" s="106">
        <v>0</v>
      </c>
      <c r="AH147" s="106">
        <v>0</v>
      </c>
      <c r="AI147" s="106">
        <v>134500</v>
      </c>
      <c r="AJ147" s="106">
        <v>61143.7</v>
      </c>
      <c r="AK147" s="126">
        <v>73356.3</v>
      </c>
      <c r="AL147" s="107">
        <v>0</v>
      </c>
      <c r="AM147" s="108" t="str">
        <f t="shared" si="13"/>
        <v>00020235118000000150</v>
      </c>
      <c r="AN147" s="103"/>
    </row>
    <row r="148" spans="1:40" s="104" customFormat="1" ht="39" x14ac:dyDescent="0.2">
      <c r="A148" s="153" t="s">
        <v>704</v>
      </c>
      <c r="B148" s="100" t="s">
        <v>13</v>
      </c>
      <c r="C148" s="181" t="s">
        <v>705</v>
      </c>
      <c r="D148" s="182"/>
      <c r="E148" s="182"/>
      <c r="F148" s="183"/>
      <c r="G148" s="106">
        <v>537900</v>
      </c>
      <c r="H148" s="101">
        <v>0</v>
      </c>
      <c r="I148" s="106">
        <v>537900</v>
      </c>
      <c r="J148" s="101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537900</v>
      </c>
      <c r="Q148" s="84">
        <v>0</v>
      </c>
      <c r="R148" s="84">
        <v>0</v>
      </c>
      <c r="S148" s="84">
        <v>0</v>
      </c>
      <c r="T148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48" s="151" t="str">
        <f t="shared" si="11"/>
        <v>010</v>
      </c>
      <c r="V148" s="184" t="str">
        <f t="shared" si="12"/>
        <v>00020235118050000150</v>
      </c>
      <c r="W148" s="185"/>
      <c r="X148" s="185"/>
      <c r="Y148" s="186"/>
      <c r="Z148" s="106">
        <v>134500</v>
      </c>
      <c r="AA148" s="101">
        <v>0</v>
      </c>
      <c r="AB148" s="106">
        <v>134500</v>
      </c>
      <c r="AC148" s="101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134500</v>
      </c>
      <c r="AJ148" s="84">
        <v>0</v>
      </c>
      <c r="AK148" s="85">
        <v>0</v>
      </c>
      <c r="AL148" s="86">
        <v>0</v>
      </c>
      <c r="AM148" s="102" t="str">
        <f t="shared" si="13"/>
        <v>00020235118050000150</v>
      </c>
      <c r="AN148" s="103"/>
    </row>
    <row r="149" spans="1:40" s="104" customFormat="1" ht="39" x14ac:dyDescent="0.2">
      <c r="A149" s="153" t="s">
        <v>706</v>
      </c>
      <c r="B149" s="100" t="s">
        <v>13</v>
      </c>
      <c r="C149" s="181" t="s">
        <v>707</v>
      </c>
      <c r="D149" s="182"/>
      <c r="E149" s="182"/>
      <c r="F149" s="183"/>
      <c r="G149" s="106">
        <v>0</v>
      </c>
      <c r="H149" s="101"/>
      <c r="I149" s="106">
        <v>0</v>
      </c>
      <c r="J149" s="101">
        <v>293400</v>
      </c>
      <c r="K149" s="84"/>
      <c r="L149" s="84"/>
      <c r="M149" s="84"/>
      <c r="N149" s="84"/>
      <c r="O149" s="84"/>
      <c r="P149" s="84"/>
      <c r="Q149" s="84"/>
      <c r="R149" s="84">
        <v>293400</v>
      </c>
      <c r="S149" s="84"/>
      <c r="T149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49" s="151" t="str">
        <f t="shared" si="11"/>
        <v>010</v>
      </c>
      <c r="V149" s="184" t="str">
        <f t="shared" si="12"/>
        <v>00020235118100000150</v>
      </c>
      <c r="W149" s="185"/>
      <c r="X149" s="185"/>
      <c r="Y149" s="186"/>
      <c r="Z149" s="106">
        <v>0</v>
      </c>
      <c r="AA149" s="101"/>
      <c r="AB149" s="106">
        <v>0</v>
      </c>
      <c r="AC149" s="101">
        <v>73356.3</v>
      </c>
      <c r="AD149" s="84"/>
      <c r="AE149" s="84"/>
      <c r="AF149" s="84"/>
      <c r="AG149" s="84"/>
      <c r="AH149" s="84"/>
      <c r="AI149" s="84"/>
      <c r="AJ149" s="84"/>
      <c r="AK149" s="85">
        <v>73356.3</v>
      </c>
      <c r="AL149" s="86"/>
      <c r="AM149" s="102" t="str">
        <f t="shared" si="13"/>
        <v>00020235118100000150</v>
      </c>
      <c r="AN149" s="103"/>
    </row>
    <row r="150" spans="1:40" s="104" customFormat="1" ht="39" x14ac:dyDescent="0.2">
      <c r="A150" s="153" t="s">
        <v>708</v>
      </c>
      <c r="B150" s="100" t="s">
        <v>13</v>
      </c>
      <c r="C150" s="181" t="s">
        <v>709</v>
      </c>
      <c r="D150" s="182"/>
      <c r="E150" s="182"/>
      <c r="F150" s="183"/>
      <c r="G150" s="106">
        <v>0</v>
      </c>
      <c r="H150" s="101"/>
      <c r="I150" s="106">
        <v>0</v>
      </c>
      <c r="J150" s="101">
        <v>244500</v>
      </c>
      <c r="K150" s="84"/>
      <c r="L150" s="84"/>
      <c r="M150" s="84"/>
      <c r="N150" s="84"/>
      <c r="O150" s="84"/>
      <c r="P150" s="84"/>
      <c r="Q150" s="84">
        <v>244500</v>
      </c>
      <c r="R150" s="84"/>
      <c r="S150" s="84"/>
      <c r="T150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50" s="151" t="str">
        <f t="shared" si="11"/>
        <v>010</v>
      </c>
      <c r="V150" s="184" t="str">
        <f t="shared" si="12"/>
        <v>00020235118130000150</v>
      </c>
      <c r="W150" s="185"/>
      <c r="X150" s="185"/>
      <c r="Y150" s="186"/>
      <c r="Z150" s="106">
        <v>0</v>
      </c>
      <c r="AA150" s="101"/>
      <c r="AB150" s="106">
        <v>0</v>
      </c>
      <c r="AC150" s="101">
        <v>61143.7</v>
      </c>
      <c r="AD150" s="84"/>
      <c r="AE150" s="84"/>
      <c r="AF150" s="84"/>
      <c r="AG150" s="84"/>
      <c r="AH150" s="84"/>
      <c r="AI150" s="84"/>
      <c r="AJ150" s="84">
        <v>61143.7</v>
      </c>
      <c r="AK150" s="85"/>
      <c r="AL150" s="86"/>
      <c r="AM150" s="102" t="str">
        <f t="shared" si="13"/>
        <v>00020235118130000150</v>
      </c>
      <c r="AN150" s="103"/>
    </row>
    <row r="151" spans="1:40" s="104" customFormat="1" ht="39" x14ac:dyDescent="0.2">
      <c r="A151" s="154" t="s">
        <v>710</v>
      </c>
      <c r="B151" s="105" t="s">
        <v>13</v>
      </c>
      <c r="C151" s="180" t="s">
        <v>711</v>
      </c>
      <c r="D151" s="180"/>
      <c r="E151" s="180"/>
      <c r="F151" s="180"/>
      <c r="G151" s="106">
        <v>5500</v>
      </c>
      <c r="H151" s="106">
        <v>0</v>
      </c>
      <c r="I151" s="106">
        <v>5500</v>
      </c>
      <c r="J151" s="106">
        <v>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5500</v>
      </c>
      <c r="Q151" s="106">
        <v>0</v>
      </c>
      <c r="R151" s="106">
        <v>0</v>
      </c>
      <c r="S151" s="106">
        <v>0</v>
      </c>
      <c r="T151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1" s="105" t="str">
        <f t="shared" si="11"/>
        <v>010</v>
      </c>
      <c r="V151" s="180" t="str">
        <f t="shared" si="12"/>
        <v>00020235120000000150</v>
      </c>
      <c r="W151" s="180"/>
      <c r="X151" s="180"/>
      <c r="Y151" s="180"/>
      <c r="Z151" s="106">
        <v>0</v>
      </c>
      <c r="AA151" s="106">
        <v>0</v>
      </c>
      <c r="AB151" s="106">
        <v>0</v>
      </c>
      <c r="AC151" s="106">
        <v>0</v>
      </c>
      <c r="AD151" s="106">
        <v>0</v>
      </c>
      <c r="AE151" s="106">
        <v>0</v>
      </c>
      <c r="AF151" s="106">
        <v>0</v>
      </c>
      <c r="AG151" s="106">
        <v>0</v>
      </c>
      <c r="AH151" s="106">
        <v>0</v>
      </c>
      <c r="AI151" s="106">
        <v>0</v>
      </c>
      <c r="AJ151" s="106">
        <v>0</v>
      </c>
      <c r="AK151" s="126">
        <v>0</v>
      </c>
      <c r="AL151" s="107">
        <v>0</v>
      </c>
      <c r="AM151" s="108" t="str">
        <f t="shared" si="13"/>
        <v>00020235120000000150</v>
      </c>
      <c r="AN151" s="103"/>
    </row>
    <row r="152" spans="1:40" s="104" customFormat="1" ht="48.75" x14ac:dyDescent="0.2">
      <c r="A152" s="153" t="s">
        <v>712</v>
      </c>
      <c r="B152" s="100" t="s">
        <v>13</v>
      </c>
      <c r="C152" s="181" t="s">
        <v>713</v>
      </c>
      <c r="D152" s="182"/>
      <c r="E152" s="182"/>
      <c r="F152" s="183"/>
      <c r="G152" s="106">
        <v>5500</v>
      </c>
      <c r="H152" s="101">
        <v>0</v>
      </c>
      <c r="I152" s="106">
        <v>5500</v>
      </c>
      <c r="J152" s="101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5500</v>
      </c>
      <c r="Q152" s="84">
        <v>0</v>
      </c>
      <c r="R152" s="84">
        <v>0</v>
      </c>
      <c r="S152" s="84">
        <v>0</v>
      </c>
      <c r="T152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2" s="151" t="str">
        <f t="shared" si="11"/>
        <v>010</v>
      </c>
      <c r="V152" s="184" t="str">
        <f t="shared" si="12"/>
        <v>00020235120050000150</v>
      </c>
      <c r="W152" s="185"/>
      <c r="X152" s="185"/>
      <c r="Y152" s="186"/>
      <c r="Z152" s="106">
        <v>0</v>
      </c>
      <c r="AA152" s="101">
        <v>0</v>
      </c>
      <c r="AB152" s="106">
        <v>0</v>
      </c>
      <c r="AC152" s="101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0</v>
      </c>
      <c r="AJ152" s="84">
        <v>0</v>
      </c>
      <c r="AK152" s="85">
        <v>0</v>
      </c>
      <c r="AL152" s="86">
        <v>0</v>
      </c>
      <c r="AM152" s="102" t="str">
        <f t="shared" si="13"/>
        <v>00020235120050000150</v>
      </c>
      <c r="AN152" s="103"/>
    </row>
    <row r="153" spans="1:40" s="104" customFormat="1" ht="48.75" x14ac:dyDescent="0.2">
      <c r="A153" s="154" t="s">
        <v>714</v>
      </c>
      <c r="B153" s="105" t="s">
        <v>13</v>
      </c>
      <c r="C153" s="180" t="s">
        <v>715</v>
      </c>
      <c r="D153" s="180"/>
      <c r="E153" s="180"/>
      <c r="F153" s="180"/>
      <c r="G153" s="106">
        <v>1562400</v>
      </c>
      <c r="H153" s="106"/>
      <c r="I153" s="106">
        <v>1562400</v>
      </c>
      <c r="J153" s="106"/>
      <c r="K153" s="106"/>
      <c r="L153" s="106"/>
      <c r="M153" s="106"/>
      <c r="N153" s="106"/>
      <c r="O153" s="106"/>
      <c r="P153" s="106">
        <v>1562400</v>
      </c>
      <c r="Q153" s="106"/>
      <c r="R153" s="106"/>
      <c r="S153" s="106"/>
      <c r="T153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3" s="105" t="str">
        <f t="shared" si="11"/>
        <v>010</v>
      </c>
      <c r="V153" s="180" t="str">
        <f t="shared" si="12"/>
        <v>00020235303000000150</v>
      </c>
      <c r="W153" s="180"/>
      <c r="X153" s="180"/>
      <c r="Y153" s="180"/>
      <c r="Z153" s="106">
        <v>404311.28</v>
      </c>
      <c r="AA153" s="106"/>
      <c r="AB153" s="106">
        <v>404311.28</v>
      </c>
      <c r="AC153" s="106"/>
      <c r="AD153" s="106"/>
      <c r="AE153" s="106"/>
      <c r="AF153" s="106"/>
      <c r="AG153" s="106"/>
      <c r="AH153" s="106"/>
      <c r="AI153" s="106">
        <v>404311.28</v>
      </c>
      <c r="AJ153" s="106"/>
      <c r="AK153" s="126"/>
      <c r="AL153" s="107"/>
      <c r="AM153" s="108" t="str">
        <f t="shared" si="13"/>
        <v>00020235303000000150</v>
      </c>
      <c r="AN153" s="103"/>
    </row>
    <row r="154" spans="1:40" s="104" customFormat="1" ht="48.75" x14ac:dyDescent="0.2">
      <c r="A154" s="153" t="s">
        <v>716</v>
      </c>
      <c r="B154" s="100" t="s">
        <v>13</v>
      </c>
      <c r="C154" s="181" t="s">
        <v>717</v>
      </c>
      <c r="D154" s="182"/>
      <c r="E154" s="182"/>
      <c r="F154" s="183"/>
      <c r="G154" s="106">
        <v>1562400</v>
      </c>
      <c r="H154" s="101"/>
      <c r="I154" s="106">
        <v>1562400</v>
      </c>
      <c r="J154" s="101"/>
      <c r="K154" s="84"/>
      <c r="L154" s="84"/>
      <c r="M154" s="84"/>
      <c r="N154" s="84"/>
      <c r="O154" s="84"/>
      <c r="P154" s="84">
        <v>1562400</v>
      </c>
      <c r="Q154" s="84"/>
      <c r="R154" s="84"/>
      <c r="S154" s="84"/>
      <c r="T154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4" s="151" t="str">
        <f t="shared" si="11"/>
        <v>010</v>
      </c>
      <c r="V154" s="184" t="str">
        <f t="shared" si="12"/>
        <v>00020235303050000150</v>
      </c>
      <c r="W154" s="185"/>
      <c r="X154" s="185"/>
      <c r="Y154" s="186"/>
      <c r="Z154" s="106">
        <v>404311.28</v>
      </c>
      <c r="AA154" s="101"/>
      <c r="AB154" s="106">
        <v>404311.28</v>
      </c>
      <c r="AC154" s="101"/>
      <c r="AD154" s="84"/>
      <c r="AE154" s="84"/>
      <c r="AF154" s="84"/>
      <c r="AG154" s="84"/>
      <c r="AH154" s="84"/>
      <c r="AI154" s="84">
        <v>404311.28</v>
      </c>
      <c r="AJ154" s="84"/>
      <c r="AK154" s="85"/>
      <c r="AL154" s="86"/>
      <c r="AM154" s="102" t="str">
        <f t="shared" si="13"/>
        <v>00020235303050000150</v>
      </c>
      <c r="AN154" s="103"/>
    </row>
    <row r="155" spans="1:40" s="104" customFormat="1" ht="19.5" x14ac:dyDescent="0.2">
      <c r="A155" s="154" t="s">
        <v>718</v>
      </c>
      <c r="B155" s="105" t="s">
        <v>13</v>
      </c>
      <c r="C155" s="180" t="s">
        <v>719</v>
      </c>
      <c r="D155" s="180"/>
      <c r="E155" s="180"/>
      <c r="F155" s="180"/>
      <c r="G155" s="106">
        <v>81500</v>
      </c>
      <c r="H155" s="106"/>
      <c r="I155" s="106">
        <v>81500</v>
      </c>
      <c r="J155" s="106"/>
      <c r="K155" s="106"/>
      <c r="L155" s="106"/>
      <c r="M155" s="106"/>
      <c r="N155" s="106"/>
      <c r="O155" s="106"/>
      <c r="P155" s="106">
        <v>81500</v>
      </c>
      <c r="Q155" s="106"/>
      <c r="R155" s="106"/>
      <c r="S155" s="106"/>
      <c r="T155" s="109" t="str">
        <f t="shared" si="10"/>
        <v>Субвенции бюджетам на проведение Всероссийской переписи населения 2020 года</v>
      </c>
      <c r="U155" s="105" t="str">
        <f t="shared" si="11"/>
        <v>010</v>
      </c>
      <c r="V155" s="180" t="str">
        <f t="shared" si="12"/>
        <v>00020235469000000150</v>
      </c>
      <c r="W155" s="180"/>
      <c r="X155" s="180"/>
      <c r="Y155" s="180"/>
      <c r="Z155" s="106">
        <v>0</v>
      </c>
      <c r="AA155" s="106"/>
      <c r="AB155" s="106">
        <v>0</v>
      </c>
      <c r="AC155" s="106"/>
      <c r="AD155" s="106"/>
      <c r="AE155" s="106"/>
      <c r="AF155" s="106"/>
      <c r="AG155" s="106"/>
      <c r="AH155" s="106"/>
      <c r="AI155" s="106"/>
      <c r="AJ155" s="106"/>
      <c r="AK155" s="126"/>
      <c r="AL155" s="107"/>
      <c r="AM155" s="108" t="str">
        <f t="shared" si="13"/>
        <v>00020235469000000150</v>
      </c>
      <c r="AN155" s="103"/>
    </row>
    <row r="156" spans="1:40" s="104" customFormat="1" ht="29.25" x14ac:dyDescent="0.2">
      <c r="A156" s="153" t="s">
        <v>720</v>
      </c>
      <c r="B156" s="100" t="s">
        <v>13</v>
      </c>
      <c r="C156" s="181" t="s">
        <v>721</v>
      </c>
      <c r="D156" s="182"/>
      <c r="E156" s="182"/>
      <c r="F156" s="183"/>
      <c r="G156" s="106">
        <v>81500</v>
      </c>
      <c r="H156" s="101"/>
      <c r="I156" s="106">
        <v>81500</v>
      </c>
      <c r="J156" s="101"/>
      <c r="K156" s="84"/>
      <c r="L156" s="84"/>
      <c r="M156" s="84"/>
      <c r="N156" s="84"/>
      <c r="O156" s="84"/>
      <c r="P156" s="84">
        <v>81500</v>
      </c>
      <c r="Q156" s="84"/>
      <c r="R156" s="84"/>
      <c r="S156" s="84"/>
      <c r="T156" s="143" t="str">
        <f t="shared" si="10"/>
        <v>Субвенции бюджетам муниципальных районов на проведение Всероссийской переписи населения 2020 года</v>
      </c>
      <c r="U156" s="151" t="str">
        <f t="shared" si="11"/>
        <v>010</v>
      </c>
      <c r="V156" s="184" t="str">
        <f t="shared" si="12"/>
        <v>00020235469050000150</v>
      </c>
      <c r="W156" s="185"/>
      <c r="X156" s="185"/>
      <c r="Y156" s="186"/>
      <c r="Z156" s="106">
        <v>0</v>
      </c>
      <c r="AA156" s="101"/>
      <c r="AB156" s="106">
        <v>0</v>
      </c>
      <c r="AC156" s="101"/>
      <c r="AD156" s="84"/>
      <c r="AE156" s="84"/>
      <c r="AF156" s="84"/>
      <c r="AG156" s="84"/>
      <c r="AH156" s="84"/>
      <c r="AI156" s="84"/>
      <c r="AJ156" s="84"/>
      <c r="AK156" s="85"/>
      <c r="AL156" s="86"/>
      <c r="AM156" s="102" t="str">
        <f t="shared" si="13"/>
        <v>00020235469050000150</v>
      </c>
      <c r="AN156" s="103"/>
    </row>
    <row r="157" spans="1:40" s="104" customFormat="1" ht="19.5" x14ac:dyDescent="0.2">
      <c r="A157" s="154" t="s">
        <v>722</v>
      </c>
      <c r="B157" s="105" t="s">
        <v>13</v>
      </c>
      <c r="C157" s="180" t="s">
        <v>723</v>
      </c>
      <c r="D157" s="180"/>
      <c r="E157" s="180"/>
      <c r="F157" s="180"/>
      <c r="G157" s="106">
        <v>322500</v>
      </c>
      <c r="H157" s="106">
        <v>0</v>
      </c>
      <c r="I157" s="106">
        <v>322500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322500</v>
      </c>
      <c r="Q157" s="106">
        <v>0</v>
      </c>
      <c r="R157" s="106">
        <v>0</v>
      </c>
      <c r="S157" s="106">
        <v>0</v>
      </c>
      <c r="T157" s="109" t="str">
        <f t="shared" si="10"/>
        <v>Субвенции бюджетам на государственную регистрацию актов гражданского состояния</v>
      </c>
      <c r="U157" s="105" t="str">
        <f t="shared" si="11"/>
        <v>010</v>
      </c>
      <c r="V157" s="180" t="str">
        <f t="shared" si="12"/>
        <v>00020235930000000150</v>
      </c>
      <c r="W157" s="180"/>
      <c r="X157" s="180"/>
      <c r="Y157" s="180"/>
      <c r="Z157" s="106">
        <v>53465.62</v>
      </c>
      <c r="AA157" s="106">
        <v>0</v>
      </c>
      <c r="AB157" s="106">
        <v>53465.62</v>
      </c>
      <c r="AC157" s="106">
        <v>0</v>
      </c>
      <c r="AD157" s="106">
        <v>0</v>
      </c>
      <c r="AE157" s="106">
        <v>0</v>
      </c>
      <c r="AF157" s="106">
        <v>0</v>
      </c>
      <c r="AG157" s="106">
        <v>0</v>
      </c>
      <c r="AH157" s="106">
        <v>0</v>
      </c>
      <c r="AI157" s="106">
        <v>53465.62</v>
      </c>
      <c r="AJ157" s="106">
        <v>0</v>
      </c>
      <c r="AK157" s="126">
        <v>0</v>
      </c>
      <c r="AL157" s="107">
        <v>0</v>
      </c>
      <c r="AM157" s="108" t="str">
        <f t="shared" si="13"/>
        <v>00020235930000000150</v>
      </c>
      <c r="AN157" s="103"/>
    </row>
    <row r="158" spans="1:40" s="104" customFormat="1" ht="29.25" x14ac:dyDescent="0.2">
      <c r="A158" s="153" t="s">
        <v>724</v>
      </c>
      <c r="B158" s="100" t="s">
        <v>13</v>
      </c>
      <c r="C158" s="181" t="s">
        <v>725</v>
      </c>
      <c r="D158" s="182"/>
      <c r="E158" s="182"/>
      <c r="F158" s="183"/>
      <c r="G158" s="106">
        <v>322500</v>
      </c>
      <c r="H158" s="101">
        <v>0</v>
      </c>
      <c r="I158" s="106">
        <v>322500</v>
      </c>
      <c r="J158" s="101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322500</v>
      </c>
      <c r="Q158" s="84">
        <v>0</v>
      </c>
      <c r="R158" s="84">
        <v>0</v>
      </c>
      <c r="S158" s="84">
        <v>0</v>
      </c>
      <c r="T158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58" s="151" t="str">
        <f t="shared" si="11"/>
        <v>010</v>
      </c>
      <c r="V158" s="184" t="str">
        <f t="shared" si="12"/>
        <v>00020235930050000150</v>
      </c>
      <c r="W158" s="185"/>
      <c r="X158" s="185"/>
      <c r="Y158" s="186"/>
      <c r="Z158" s="106">
        <v>53465.62</v>
      </c>
      <c r="AA158" s="101">
        <v>0</v>
      </c>
      <c r="AB158" s="106">
        <v>53465.62</v>
      </c>
      <c r="AC158" s="101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53465.62</v>
      </c>
      <c r="AJ158" s="84">
        <v>0</v>
      </c>
      <c r="AK158" s="85">
        <v>0</v>
      </c>
      <c r="AL158" s="86">
        <v>0</v>
      </c>
      <c r="AM158" s="102" t="str">
        <f t="shared" si="13"/>
        <v>00020235930050000150</v>
      </c>
      <c r="AN158" s="103"/>
    </row>
    <row r="159" spans="1:40" s="104" customFormat="1" ht="11.25" x14ac:dyDescent="0.2">
      <c r="A159" s="154" t="s">
        <v>177</v>
      </c>
      <c r="B159" s="105" t="s">
        <v>13</v>
      </c>
      <c r="C159" s="180" t="s">
        <v>726</v>
      </c>
      <c r="D159" s="180"/>
      <c r="E159" s="180"/>
      <c r="F159" s="180"/>
      <c r="G159" s="106">
        <v>55000000</v>
      </c>
      <c r="H159" s="106"/>
      <c r="I159" s="106">
        <v>55000000</v>
      </c>
      <c r="J159" s="106">
        <v>918182</v>
      </c>
      <c r="K159" s="106"/>
      <c r="L159" s="106"/>
      <c r="M159" s="106"/>
      <c r="N159" s="106"/>
      <c r="O159" s="106"/>
      <c r="P159" s="106">
        <v>168182</v>
      </c>
      <c r="Q159" s="106">
        <v>55550000</v>
      </c>
      <c r="R159" s="106">
        <v>200000</v>
      </c>
      <c r="S159" s="106"/>
      <c r="T159" s="109" t="str">
        <f t="shared" si="10"/>
        <v>Иные межбюджетные трансферты</v>
      </c>
      <c r="U159" s="105" t="str">
        <f t="shared" si="11"/>
        <v>010</v>
      </c>
      <c r="V159" s="180" t="str">
        <f t="shared" si="12"/>
        <v>00020240000000000150</v>
      </c>
      <c r="W159" s="180"/>
      <c r="X159" s="180"/>
      <c r="Y159" s="180"/>
      <c r="Z159" s="106">
        <v>2308919.64</v>
      </c>
      <c r="AA159" s="106"/>
      <c r="AB159" s="106">
        <v>2308919.64</v>
      </c>
      <c r="AC159" s="106"/>
      <c r="AD159" s="106"/>
      <c r="AE159" s="106"/>
      <c r="AF159" s="106"/>
      <c r="AG159" s="106"/>
      <c r="AH159" s="106"/>
      <c r="AI159" s="106">
        <v>0</v>
      </c>
      <c r="AJ159" s="106">
        <v>2308919.64</v>
      </c>
      <c r="AK159" s="126"/>
      <c r="AL159" s="107"/>
      <c r="AM159" s="108" t="str">
        <f t="shared" si="13"/>
        <v>00020240000000000150</v>
      </c>
      <c r="AN159" s="103"/>
    </row>
    <row r="160" spans="1:40" s="104" customFormat="1" ht="48.75" x14ac:dyDescent="0.2">
      <c r="A160" s="154" t="s">
        <v>727</v>
      </c>
      <c r="B160" s="105" t="s">
        <v>13</v>
      </c>
      <c r="C160" s="180" t="s">
        <v>728</v>
      </c>
      <c r="D160" s="180"/>
      <c r="E160" s="180"/>
      <c r="F160" s="180"/>
      <c r="G160" s="106">
        <v>0</v>
      </c>
      <c r="H160" s="106"/>
      <c r="I160" s="106">
        <v>0</v>
      </c>
      <c r="J160" s="106">
        <v>918182</v>
      </c>
      <c r="K160" s="106"/>
      <c r="L160" s="106"/>
      <c r="M160" s="106"/>
      <c r="N160" s="106"/>
      <c r="O160" s="106"/>
      <c r="P160" s="106">
        <v>168182</v>
      </c>
      <c r="Q160" s="106">
        <v>550000</v>
      </c>
      <c r="R160" s="106">
        <v>200000</v>
      </c>
      <c r="S160" s="106"/>
      <c r="T160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0" s="105" t="str">
        <f t="shared" si="11"/>
        <v>010</v>
      </c>
      <c r="V160" s="180" t="str">
        <f t="shared" si="12"/>
        <v>00020240014000000150</v>
      </c>
      <c r="W160" s="180"/>
      <c r="X160" s="180"/>
      <c r="Y160" s="180"/>
      <c r="Z160" s="106">
        <v>0</v>
      </c>
      <c r="AA160" s="106"/>
      <c r="AB160" s="106">
        <v>0</v>
      </c>
      <c r="AC160" s="106"/>
      <c r="AD160" s="106"/>
      <c r="AE160" s="106"/>
      <c r="AF160" s="106"/>
      <c r="AG160" s="106"/>
      <c r="AH160" s="106"/>
      <c r="AI160" s="106">
        <v>0</v>
      </c>
      <c r="AJ160" s="106"/>
      <c r="AK160" s="126"/>
      <c r="AL160" s="107"/>
      <c r="AM160" s="108" t="str">
        <f t="shared" si="13"/>
        <v>00020240014000000150</v>
      </c>
      <c r="AN160" s="103"/>
    </row>
    <row r="161" spans="1:40" s="104" customFormat="1" ht="48.75" x14ac:dyDescent="0.2">
      <c r="A161" s="153" t="s">
        <v>729</v>
      </c>
      <c r="B161" s="100" t="s">
        <v>13</v>
      </c>
      <c r="C161" s="181" t="s">
        <v>730</v>
      </c>
      <c r="D161" s="182"/>
      <c r="E161" s="182"/>
      <c r="F161" s="183"/>
      <c r="G161" s="106">
        <v>0</v>
      </c>
      <c r="H161" s="101"/>
      <c r="I161" s="106">
        <v>0</v>
      </c>
      <c r="J161" s="101">
        <v>168182</v>
      </c>
      <c r="K161" s="84"/>
      <c r="L161" s="84"/>
      <c r="M161" s="84"/>
      <c r="N161" s="84"/>
      <c r="O161" s="84"/>
      <c r="P161" s="84">
        <v>168182</v>
      </c>
      <c r="Q161" s="84"/>
      <c r="R161" s="84"/>
      <c r="S161" s="84"/>
      <c r="T161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1" s="151" t="str">
        <f t="shared" si="11"/>
        <v>010</v>
      </c>
      <c r="V161" s="184" t="str">
        <f t="shared" si="12"/>
        <v>00020240014050000150</v>
      </c>
      <c r="W161" s="185"/>
      <c r="X161" s="185"/>
      <c r="Y161" s="186"/>
      <c r="Z161" s="106">
        <v>0</v>
      </c>
      <c r="AA161" s="101"/>
      <c r="AB161" s="106">
        <v>0</v>
      </c>
      <c r="AC161" s="101"/>
      <c r="AD161" s="84"/>
      <c r="AE161" s="84"/>
      <c r="AF161" s="84"/>
      <c r="AG161" s="84"/>
      <c r="AH161" s="84"/>
      <c r="AI161" s="84">
        <v>0</v>
      </c>
      <c r="AJ161" s="84"/>
      <c r="AK161" s="85"/>
      <c r="AL161" s="86"/>
      <c r="AM161" s="102" t="str">
        <f t="shared" si="13"/>
        <v>00020240014050000150</v>
      </c>
      <c r="AN161" s="103"/>
    </row>
    <row r="162" spans="1:40" s="104" customFormat="1" ht="58.5" x14ac:dyDescent="0.2">
      <c r="A162" s="153" t="s">
        <v>731</v>
      </c>
      <c r="B162" s="100" t="s">
        <v>13</v>
      </c>
      <c r="C162" s="181" t="s">
        <v>732</v>
      </c>
      <c r="D162" s="182"/>
      <c r="E162" s="182"/>
      <c r="F162" s="183"/>
      <c r="G162" s="106">
        <v>0</v>
      </c>
      <c r="H162" s="101"/>
      <c r="I162" s="106">
        <v>0</v>
      </c>
      <c r="J162" s="101">
        <v>200000</v>
      </c>
      <c r="K162" s="84"/>
      <c r="L162" s="84"/>
      <c r="M162" s="84"/>
      <c r="N162" s="84"/>
      <c r="O162" s="84"/>
      <c r="P162" s="84"/>
      <c r="Q162" s="84"/>
      <c r="R162" s="84">
        <v>200000</v>
      </c>
      <c r="S162" s="84"/>
      <c r="T162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2" s="151" t="str">
        <f t="shared" si="11"/>
        <v>010</v>
      </c>
      <c r="V162" s="184" t="str">
        <f t="shared" si="12"/>
        <v>00020240014100000150</v>
      </c>
      <c r="W162" s="185"/>
      <c r="X162" s="185"/>
      <c r="Y162" s="186"/>
      <c r="Z162" s="106">
        <v>0</v>
      </c>
      <c r="AA162" s="101"/>
      <c r="AB162" s="106">
        <v>0</v>
      </c>
      <c r="AC162" s="101"/>
      <c r="AD162" s="84"/>
      <c r="AE162" s="84"/>
      <c r="AF162" s="84"/>
      <c r="AG162" s="84"/>
      <c r="AH162" s="84"/>
      <c r="AI162" s="84"/>
      <c r="AJ162" s="84"/>
      <c r="AK162" s="85"/>
      <c r="AL162" s="86"/>
      <c r="AM162" s="102" t="str">
        <f t="shared" si="13"/>
        <v>00020240014100000150</v>
      </c>
      <c r="AN162" s="103"/>
    </row>
    <row r="163" spans="1:40" s="104" customFormat="1" ht="58.5" x14ac:dyDescent="0.2">
      <c r="A163" s="153" t="s">
        <v>733</v>
      </c>
      <c r="B163" s="100" t="s">
        <v>13</v>
      </c>
      <c r="C163" s="181" t="s">
        <v>734</v>
      </c>
      <c r="D163" s="182"/>
      <c r="E163" s="182"/>
      <c r="F163" s="183"/>
      <c r="G163" s="106">
        <v>0</v>
      </c>
      <c r="H163" s="101"/>
      <c r="I163" s="106">
        <v>0</v>
      </c>
      <c r="J163" s="101">
        <v>550000</v>
      </c>
      <c r="K163" s="84"/>
      <c r="L163" s="84"/>
      <c r="M163" s="84"/>
      <c r="N163" s="84"/>
      <c r="O163" s="84"/>
      <c r="P163" s="84"/>
      <c r="Q163" s="84">
        <v>550000</v>
      </c>
      <c r="R163" s="84"/>
      <c r="S163" s="84"/>
      <c r="T163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3" s="151" t="str">
        <f t="shared" si="11"/>
        <v>010</v>
      </c>
      <c r="V163" s="184" t="str">
        <f t="shared" si="12"/>
        <v>00020240014130000150</v>
      </c>
      <c r="W163" s="185"/>
      <c r="X163" s="185"/>
      <c r="Y163" s="186"/>
      <c r="Z163" s="106">
        <v>0</v>
      </c>
      <c r="AA163" s="101"/>
      <c r="AB163" s="106">
        <v>0</v>
      </c>
      <c r="AC163" s="101"/>
      <c r="AD163" s="84"/>
      <c r="AE163" s="84"/>
      <c r="AF163" s="84"/>
      <c r="AG163" s="84"/>
      <c r="AH163" s="84"/>
      <c r="AI163" s="84"/>
      <c r="AJ163" s="84"/>
      <c r="AK163" s="85"/>
      <c r="AL163" s="86"/>
      <c r="AM163" s="102" t="str">
        <f t="shared" si="13"/>
        <v>00020240014130000150</v>
      </c>
      <c r="AN163" s="103"/>
    </row>
    <row r="164" spans="1:40" s="104" customFormat="1" ht="48.75" x14ac:dyDescent="0.2">
      <c r="A164" s="154" t="s">
        <v>735</v>
      </c>
      <c r="B164" s="105" t="s">
        <v>13</v>
      </c>
      <c r="C164" s="180" t="s">
        <v>736</v>
      </c>
      <c r="D164" s="180"/>
      <c r="E164" s="180"/>
      <c r="F164" s="180"/>
      <c r="G164" s="106">
        <v>55000000</v>
      </c>
      <c r="H164" s="106"/>
      <c r="I164" s="106">
        <v>55000000</v>
      </c>
      <c r="J164" s="106"/>
      <c r="K164" s="106"/>
      <c r="L164" s="106"/>
      <c r="M164" s="106"/>
      <c r="N164" s="106"/>
      <c r="O164" s="106"/>
      <c r="P164" s="106"/>
      <c r="Q164" s="106">
        <v>55000000</v>
      </c>
      <c r="R164" s="106"/>
      <c r="S164" s="106"/>
      <c r="T164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4" s="105" t="str">
        <f t="shared" si="11"/>
        <v>010</v>
      </c>
      <c r="V164" s="180" t="str">
        <f t="shared" si="12"/>
        <v>00020245424000000150</v>
      </c>
      <c r="W164" s="180"/>
      <c r="X164" s="180"/>
      <c r="Y164" s="180"/>
      <c r="Z164" s="106">
        <v>2308919.64</v>
      </c>
      <c r="AA164" s="106"/>
      <c r="AB164" s="106">
        <v>2308919.64</v>
      </c>
      <c r="AC164" s="106"/>
      <c r="AD164" s="106"/>
      <c r="AE164" s="106"/>
      <c r="AF164" s="106"/>
      <c r="AG164" s="106"/>
      <c r="AH164" s="106"/>
      <c r="AI164" s="106"/>
      <c r="AJ164" s="106">
        <v>2308919.64</v>
      </c>
      <c r="AK164" s="126"/>
      <c r="AL164" s="107"/>
      <c r="AM164" s="108" t="str">
        <f t="shared" si="13"/>
        <v>00020245424000000150</v>
      </c>
      <c r="AN164" s="103"/>
    </row>
    <row r="165" spans="1:40" s="104" customFormat="1" ht="58.5" x14ac:dyDescent="0.2">
      <c r="A165" s="153" t="s">
        <v>737</v>
      </c>
      <c r="B165" s="100" t="s">
        <v>13</v>
      </c>
      <c r="C165" s="181" t="s">
        <v>738</v>
      </c>
      <c r="D165" s="182"/>
      <c r="E165" s="182"/>
      <c r="F165" s="183"/>
      <c r="G165" s="106">
        <v>55000000</v>
      </c>
      <c r="H165" s="101"/>
      <c r="I165" s="106">
        <v>55000000</v>
      </c>
      <c r="J165" s="101"/>
      <c r="K165" s="84"/>
      <c r="L165" s="84"/>
      <c r="M165" s="84"/>
      <c r="N165" s="84"/>
      <c r="O165" s="84"/>
      <c r="P165" s="84"/>
      <c r="Q165" s="84">
        <v>55000000</v>
      </c>
      <c r="R165" s="84"/>
      <c r="S165" s="84"/>
      <c r="T165" s="143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5" s="151" t="str">
        <f t="shared" si="11"/>
        <v>010</v>
      </c>
      <c r="V165" s="184" t="str">
        <f t="shared" si="12"/>
        <v>00020245424130000150</v>
      </c>
      <c r="W165" s="185"/>
      <c r="X165" s="185"/>
      <c r="Y165" s="186"/>
      <c r="Z165" s="106">
        <v>2308919.64</v>
      </c>
      <c r="AA165" s="101"/>
      <c r="AB165" s="106">
        <v>2308919.64</v>
      </c>
      <c r="AC165" s="101"/>
      <c r="AD165" s="84"/>
      <c r="AE165" s="84"/>
      <c r="AF165" s="84"/>
      <c r="AG165" s="84"/>
      <c r="AH165" s="84"/>
      <c r="AI165" s="84"/>
      <c r="AJ165" s="84">
        <v>2308919.64</v>
      </c>
      <c r="AK165" s="85"/>
      <c r="AL165" s="86"/>
      <c r="AM165" s="102" t="str">
        <f t="shared" si="13"/>
        <v>00020245424130000150</v>
      </c>
      <c r="AN165" s="103"/>
    </row>
    <row r="166" spans="1:40" s="104" customFormat="1" ht="39" x14ac:dyDescent="0.2">
      <c r="A166" s="154" t="s">
        <v>739</v>
      </c>
      <c r="B166" s="105" t="s">
        <v>13</v>
      </c>
      <c r="C166" s="180" t="s">
        <v>740</v>
      </c>
      <c r="D166" s="180"/>
      <c r="E166" s="180"/>
      <c r="F166" s="180"/>
      <c r="G166" s="106">
        <v>0</v>
      </c>
      <c r="H166" s="106"/>
      <c r="I166" s="106">
        <v>0</v>
      </c>
      <c r="J166" s="106"/>
      <c r="K166" s="106"/>
      <c r="L166" s="106"/>
      <c r="M166" s="106"/>
      <c r="N166" s="106"/>
      <c r="O166" s="106"/>
      <c r="P166" s="106">
        <v>0</v>
      </c>
      <c r="Q166" s="106"/>
      <c r="R166" s="106"/>
      <c r="S166" s="106"/>
      <c r="T166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66" s="105" t="str">
        <f t="shared" si="11"/>
        <v>010</v>
      </c>
      <c r="V166" s="180" t="str">
        <f t="shared" si="12"/>
        <v>00021900000000000000</v>
      </c>
      <c r="W166" s="180"/>
      <c r="X166" s="180"/>
      <c r="Y166" s="180"/>
      <c r="Z166" s="106">
        <v>-15050.87</v>
      </c>
      <c r="AA166" s="106"/>
      <c r="AB166" s="106">
        <v>-15050.87</v>
      </c>
      <c r="AC166" s="106"/>
      <c r="AD166" s="106"/>
      <c r="AE166" s="106"/>
      <c r="AF166" s="106"/>
      <c r="AG166" s="106"/>
      <c r="AH166" s="106"/>
      <c r="AI166" s="106">
        <v>-15050.87</v>
      </c>
      <c r="AJ166" s="106"/>
      <c r="AK166" s="126"/>
      <c r="AL166" s="107"/>
      <c r="AM166" s="108" t="str">
        <f t="shared" si="13"/>
        <v>00021900000000000000</v>
      </c>
      <c r="AN166" s="103"/>
    </row>
    <row r="167" spans="1:40" s="104" customFormat="1" ht="39" x14ac:dyDescent="0.2">
      <c r="A167" s="154" t="s">
        <v>741</v>
      </c>
      <c r="B167" s="105" t="s">
        <v>13</v>
      </c>
      <c r="C167" s="180" t="s">
        <v>742</v>
      </c>
      <c r="D167" s="180"/>
      <c r="E167" s="180"/>
      <c r="F167" s="180"/>
      <c r="G167" s="106">
        <v>0</v>
      </c>
      <c r="H167" s="106"/>
      <c r="I167" s="106">
        <v>0</v>
      </c>
      <c r="J167" s="106"/>
      <c r="K167" s="106"/>
      <c r="L167" s="106"/>
      <c r="M167" s="106"/>
      <c r="N167" s="106"/>
      <c r="O167" s="106"/>
      <c r="P167" s="106">
        <v>0</v>
      </c>
      <c r="Q167" s="106"/>
      <c r="R167" s="106"/>
      <c r="S167" s="106"/>
      <c r="T167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67" s="105" t="str">
        <f t="shared" si="11"/>
        <v>010</v>
      </c>
      <c r="V167" s="180" t="str">
        <f t="shared" si="12"/>
        <v>00021900000050000150</v>
      </c>
      <c r="W167" s="180"/>
      <c r="X167" s="180"/>
      <c r="Y167" s="180"/>
      <c r="Z167" s="106">
        <v>-15050.87</v>
      </c>
      <c r="AA167" s="106"/>
      <c r="AB167" s="106">
        <v>-15050.87</v>
      </c>
      <c r="AC167" s="106"/>
      <c r="AD167" s="106"/>
      <c r="AE167" s="106"/>
      <c r="AF167" s="106"/>
      <c r="AG167" s="106"/>
      <c r="AH167" s="106"/>
      <c r="AI167" s="106">
        <v>-15050.87</v>
      </c>
      <c r="AJ167" s="106"/>
      <c r="AK167" s="126"/>
      <c r="AL167" s="107"/>
      <c r="AM167" s="108" t="str">
        <f t="shared" si="13"/>
        <v>00021900000050000150</v>
      </c>
      <c r="AN167" s="103"/>
    </row>
    <row r="168" spans="1:40" s="104" customFormat="1" ht="39" x14ac:dyDescent="0.2">
      <c r="A168" s="153" t="s">
        <v>743</v>
      </c>
      <c r="B168" s="100" t="s">
        <v>13</v>
      </c>
      <c r="C168" s="181" t="s">
        <v>744</v>
      </c>
      <c r="D168" s="182"/>
      <c r="E168" s="182"/>
      <c r="F168" s="183"/>
      <c r="G168" s="106">
        <v>0</v>
      </c>
      <c r="H168" s="101"/>
      <c r="I168" s="106">
        <v>0</v>
      </c>
      <c r="J168" s="101"/>
      <c r="K168" s="84"/>
      <c r="L168" s="84"/>
      <c r="M168" s="84"/>
      <c r="N168" s="84"/>
      <c r="O168" s="84"/>
      <c r="P168" s="84">
        <v>0</v>
      </c>
      <c r="Q168" s="84"/>
      <c r="R168" s="84"/>
      <c r="S168" s="84"/>
      <c r="T168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68" s="151" t="str">
        <f t="shared" si="11"/>
        <v>010</v>
      </c>
      <c r="V168" s="184" t="str">
        <f t="shared" si="12"/>
        <v>00021960010050000150</v>
      </c>
      <c r="W168" s="185"/>
      <c r="X168" s="185"/>
      <c r="Y168" s="186"/>
      <c r="Z168" s="106">
        <v>-15050.87</v>
      </c>
      <c r="AA168" s="101"/>
      <c r="AB168" s="106">
        <v>-15050.87</v>
      </c>
      <c r="AC168" s="101"/>
      <c r="AD168" s="84"/>
      <c r="AE168" s="84"/>
      <c r="AF168" s="84"/>
      <c r="AG168" s="84"/>
      <c r="AH168" s="84"/>
      <c r="AI168" s="84">
        <v>-15050.87</v>
      </c>
      <c r="AJ168" s="84"/>
      <c r="AK168" s="85"/>
      <c r="AL168" s="86"/>
      <c r="AM168" s="102" t="str">
        <f t="shared" si="13"/>
        <v>00021960010050000150</v>
      </c>
      <c r="AN168" s="103"/>
    </row>
    <row r="169" spans="1:40" x14ac:dyDescent="0.25">
      <c r="A169" s="87"/>
      <c r="B169" s="88"/>
      <c r="C169" s="88"/>
      <c r="D169" s="88"/>
      <c r="E169" s="88"/>
      <c r="F169" s="89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87"/>
      <c r="U169" s="88"/>
      <c r="V169" s="88"/>
      <c r="W169" s="88"/>
      <c r="X169" s="88"/>
      <c r="Y169" s="89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52"/>
      <c r="AN169" s="52"/>
    </row>
    <row r="170" spans="1:40" x14ac:dyDescent="0.25">
      <c r="A170" s="141" t="s">
        <v>48</v>
      </c>
      <c r="B170" s="141"/>
      <c r="C170" s="141"/>
      <c r="D170" s="141"/>
      <c r="E170" s="141"/>
      <c r="F170" s="141"/>
      <c r="G170" s="141"/>
      <c r="H170" s="141"/>
      <c r="I170" s="141"/>
      <c r="J170" s="55"/>
      <c r="K170" s="32"/>
      <c r="L170" s="32"/>
      <c r="M170" s="32"/>
      <c r="N170" s="32"/>
      <c r="O170" s="32"/>
      <c r="P170" s="32"/>
      <c r="Q170" s="32"/>
      <c r="R170" s="32"/>
      <c r="S170" s="150" t="s">
        <v>18</v>
      </c>
      <c r="T170" s="32"/>
      <c r="U170" s="32"/>
      <c r="V170" s="141"/>
      <c r="W170" s="141"/>
      <c r="X170" s="141"/>
      <c r="Y170" s="141"/>
      <c r="Z170" s="9"/>
      <c r="AA170" s="9"/>
      <c r="AB170" s="245"/>
      <c r="AC170" s="245"/>
      <c r="AD170" s="245"/>
      <c r="AE170" s="33"/>
      <c r="AF170" s="33"/>
      <c r="AG170" s="33"/>
      <c r="AH170" s="33"/>
      <c r="AI170" s="33"/>
      <c r="AK170" s="149"/>
      <c r="AL170" s="150" t="s">
        <v>59</v>
      </c>
    </row>
    <row r="171" spans="1:40" ht="6.75" customHeight="1" x14ac:dyDescent="0.25">
      <c r="A171" s="34"/>
      <c r="B171" s="35"/>
      <c r="C171" s="34"/>
      <c r="D171" s="34"/>
      <c r="E171" s="34"/>
      <c r="F171" s="34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4"/>
      <c r="U171" s="35"/>
      <c r="V171" s="34"/>
      <c r="W171" s="34"/>
      <c r="X171" s="34"/>
      <c r="Y171" s="34"/>
      <c r="Z171" s="36"/>
      <c r="AA171" s="36"/>
      <c r="AB171" s="36"/>
      <c r="AC171" s="36"/>
      <c r="AD171" s="37"/>
      <c r="AE171" s="9"/>
      <c r="AF171" s="9"/>
      <c r="AG171" s="9"/>
      <c r="AH171" s="9"/>
      <c r="AI171" s="9"/>
      <c r="AJ171" s="9"/>
      <c r="AK171" s="9"/>
      <c r="AL171" s="9"/>
    </row>
    <row r="172" spans="1:40" ht="15" customHeight="1" x14ac:dyDescent="0.25">
      <c r="A172" s="214" t="s">
        <v>5</v>
      </c>
      <c r="B172" s="239" t="s">
        <v>6</v>
      </c>
      <c r="C172" s="212" t="s">
        <v>15</v>
      </c>
      <c r="D172" s="213"/>
      <c r="E172" s="213"/>
      <c r="F172" s="214"/>
      <c r="G172" s="221" t="s">
        <v>8</v>
      </c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67" t="s">
        <v>5</v>
      </c>
      <c r="U172" s="239" t="s">
        <v>6</v>
      </c>
      <c r="V172" s="212" t="s">
        <v>15</v>
      </c>
      <c r="W172" s="213"/>
      <c r="X172" s="213"/>
      <c r="Y172" s="214"/>
      <c r="Z172" s="235" t="s">
        <v>9</v>
      </c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</row>
    <row r="173" spans="1:40" ht="15" customHeight="1" x14ac:dyDescent="0.25">
      <c r="A173" s="217"/>
      <c r="B173" s="240"/>
      <c r="C173" s="215"/>
      <c r="D173" s="216"/>
      <c r="E173" s="216"/>
      <c r="F173" s="217"/>
      <c r="G173" s="206" t="s">
        <v>33</v>
      </c>
      <c r="H173" s="206" t="s">
        <v>34</v>
      </c>
      <c r="I173" s="206" t="s">
        <v>31</v>
      </c>
      <c r="J173" s="206" t="s">
        <v>35</v>
      </c>
      <c r="K173" s="206" t="s">
        <v>10</v>
      </c>
      <c r="L173" s="204" t="s">
        <v>45</v>
      </c>
      <c r="M173" s="204" t="s">
        <v>63</v>
      </c>
      <c r="N173" s="204" t="s">
        <v>55</v>
      </c>
      <c r="O173" s="204" t="s">
        <v>56</v>
      </c>
      <c r="P173" s="204" t="s">
        <v>11</v>
      </c>
      <c r="Q173" s="204" t="s">
        <v>57</v>
      </c>
      <c r="R173" s="204" t="s">
        <v>58</v>
      </c>
      <c r="S173" s="224" t="s">
        <v>12</v>
      </c>
      <c r="T173" s="268"/>
      <c r="U173" s="240"/>
      <c r="V173" s="215"/>
      <c r="W173" s="216"/>
      <c r="X173" s="216"/>
      <c r="Y173" s="217"/>
      <c r="Z173" s="206" t="s">
        <v>33</v>
      </c>
      <c r="AA173" s="206" t="s">
        <v>34</v>
      </c>
      <c r="AB173" s="206" t="s">
        <v>31</v>
      </c>
      <c r="AC173" s="206" t="s">
        <v>35</v>
      </c>
      <c r="AD173" s="206" t="s">
        <v>10</v>
      </c>
      <c r="AE173" s="204" t="s">
        <v>45</v>
      </c>
      <c r="AF173" s="204" t="s">
        <v>63</v>
      </c>
      <c r="AG173" s="204" t="s">
        <v>55</v>
      </c>
      <c r="AH173" s="204" t="s">
        <v>56</v>
      </c>
      <c r="AI173" s="204" t="s">
        <v>11</v>
      </c>
      <c r="AJ173" s="204" t="s">
        <v>57</v>
      </c>
      <c r="AK173" s="204" t="s">
        <v>58</v>
      </c>
      <c r="AL173" s="224" t="s">
        <v>12</v>
      </c>
    </row>
    <row r="174" spans="1:40" ht="124.5" customHeight="1" x14ac:dyDescent="0.25">
      <c r="A174" s="220"/>
      <c r="B174" s="241"/>
      <c r="C174" s="218"/>
      <c r="D174" s="219"/>
      <c r="E174" s="219"/>
      <c r="F174" s="220"/>
      <c r="G174" s="207"/>
      <c r="H174" s="207"/>
      <c r="I174" s="207"/>
      <c r="J174" s="207"/>
      <c r="K174" s="207"/>
      <c r="L174" s="205"/>
      <c r="M174" s="205"/>
      <c r="N174" s="205"/>
      <c r="O174" s="205"/>
      <c r="P174" s="205"/>
      <c r="Q174" s="205"/>
      <c r="R174" s="205"/>
      <c r="S174" s="225"/>
      <c r="T174" s="269"/>
      <c r="U174" s="241"/>
      <c r="V174" s="218"/>
      <c r="W174" s="219"/>
      <c r="X174" s="219"/>
      <c r="Y174" s="220"/>
      <c r="Z174" s="207"/>
      <c r="AA174" s="207"/>
      <c r="AB174" s="207"/>
      <c r="AC174" s="207"/>
      <c r="AD174" s="207"/>
      <c r="AE174" s="205"/>
      <c r="AF174" s="205"/>
      <c r="AG174" s="205"/>
      <c r="AH174" s="205"/>
      <c r="AI174" s="205"/>
      <c r="AJ174" s="205"/>
      <c r="AK174" s="205"/>
      <c r="AL174" s="225"/>
    </row>
    <row r="175" spans="1:40" s="60" customFormat="1" ht="12" thickBot="1" x14ac:dyDescent="0.25">
      <c r="A175" s="46">
        <v>1</v>
      </c>
      <c r="B175" s="47">
        <v>2</v>
      </c>
      <c r="C175" s="242">
        <v>3</v>
      </c>
      <c r="D175" s="243"/>
      <c r="E175" s="243"/>
      <c r="F175" s="244"/>
      <c r="G175" s="47">
        <v>4</v>
      </c>
      <c r="H175" s="47">
        <v>5</v>
      </c>
      <c r="I175" s="47">
        <v>6</v>
      </c>
      <c r="J175" s="47">
        <v>7</v>
      </c>
      <c r="K175" s="47">
        <v>8</v>
      </c>
      <c r="L175" s="47">
        <v>9</v>
      </c>
      <c r="M175" s="47">
        <v>10</v>
      </c>
      <c r="N175" s="47">
        <v>11</v>
      </c>
      <c r="O175" s="47">
        <v>12</v>
      </c>
      <c r="P175" s="47">
        <v>13</v>
      </c>
      <c r="Q175" s="47">
        <v>14</v>
      </c>
      <c r="R175" s="47">
        <v>15</v>
      </c>
      <c r="S175" s="47">
        <v>16</v>
      </c>
      <c r="T175" s="46">
        <v>1</v>
      </c>
      <c r="U175" s="47">
        <v>2</v>
      </c>
      <c r="V175" s="242">
        <v>3</v>
      </c>
      <c r="W175" s="243"/>
      <c r="X175" s="243"/>
      <c r="Y175" s="244"/>
      <c r="Z175" s="47">
        <v>17</v>
      </c>
      <c r="AA175" s="47">
        <v>18</v>
      </c>
      <c r="AB175" s="47">
        <v>19</v>
      </c>
      <c r="AC175" s="47">
        <v>20</v>
      </c>
      <c r="AD175" s="47">
        <v>21</v>
      </c>
      <c r="AE175" s="47">
        <v>22</v>
      </c>
      <c r="AF175" s="47">
        <v>23</v>
      </c>
      <c r="AG175" s="47">
        <v>24</v>
      </c>
      <c r="AH175" s="47">
        <v>25</v>
      </c>
      <c r="AI175" s="47">
        <v>26</v>
      </c>
      <c r="AJ175" s="47">
        <v>27</v>
      </c>
      <c r="AK175" s="47">
        <v>28</v>
      </c>
      <c r="AL175" s="48">
        <v>29</v>
      </c>
    </row>
    <row r="176" spans="1:40" s="60" customFormat="1" ht="23.25" customHeight="1" x14ac:dyDescent="0.2">
      <c r="A176" s="61" t="s">
        <v>51</v>
      </c>
      <c r="B176" s="57" t="s">
        <v>16</v>
      </c>
      <c r="C176" s="252" t="s">
        <v>68</v>
      </c>
      <c r="D176" s="253"/>
      <c r="E176" s="253"/>
      <c r="F176" s="254"/>
      <c r="G176" s="62">
        <v>308345245.75</v>
      </c>
      <c r="H176" s="62">
        <v>0</v>
      </c>
      <c r="I176" s="62">
        <v>308345245.75</v>
      </c>
      <c r="J176" s="62">
        <v>12925082</v>
      </c>
      <c r="K176" s="62">
        <v>0</v>
      </c>
      <c r="L176" s="62">
        <v>0</v>
      </c>
      <c r="M176" s="62">
        <v>0</v>
      </c>
      <c r="N176" s="62">
        <v>0</v>
      </c>
      <c r="O176" s="62">
        <v>0</v>
      </c>
      <c r="P176" s="62">
        <v>169011772.75</v>
      </c>
      <c r="Q176" s="62">
        <v>138072675</v>
      </c>
      <c r="R176" s="62">
        <v>14185880</v>
      </c>
      <c r="S176" s="62">
        <v>0</v>
      </c>
      <c r="T176" s="61" t="s">
        <v>51</v>
      </c>
      <c r="U176" s="57" t="s">
        <v>16</v>
      </c>
      <c r="V176" s="252" t="s">
        <v>14</v>
      </c>
      <c r="W176" s="253"/>
      <c r="X176" s="253"/>
      <c r="Y176" s="254"/>
      <c r="Z176" s="133">
        <v>38910364.07</v>
      </c>
      <c r="AA176" s="62">
        <v>0</v>
      </c>
      <c r="AB176" s="62">
        <v>38910364.07</v>
      </c>
      <c r="AC176" s="62">
        <v>2424200</v>
      </c>
      <c r="AD176" s="62">
        <v>0</v>
      </c>
      <c r="AE176" s="62">
        <v>0</v>
      </c>
      <c r="AF176" s="62">
        <v>0</v>
      </c>
      <c r="AG176" s="62">
        <v>0</v>
      </c>
      <c r="AH176" s="62">
        <v>0</v>
      </c>
      <c r="AI176" s="62">
        <v>35080391.75</v>
      </c>
      <c r="AJ176" s="62">
        <v>4293153.79</v>
      </c>
      <c r="AK176" s="127">
        <v>1961018.53</v>
      </c>
      <c r="AL176" s="59">
        <v>0</v>
      </c>
    </row>
    <row r="177" spans="1:40" s="104" customFormat="1" ht="11.25" x14ac:dyDescent="0.2">
      <c r="A177" s="115" t="s">
        <v>113</v>
      </c>
      <c r="B177" s="105" t="s">
        <v>16</v>
      </c>
      <c r="C177" s="193" t="s">
        <v>114</v>
      </c>
      <c r="D177" s="194"/>
      <c r="E177" s="195"/>
      <c r="F177" s="163" t="s">
        <v>115</v>
      </c>
      <c r="G177" s="106">
        <v>48165774</v>
      </c>
      <c r="H177" s="106">
        <v>0</v>
      </c>
      <c r="I177" s="106">
        <v>48165774</v>
      </c>
      <c r="J177" s="106">
        <v>604846</v>
      </c>
      <c r="K177" s="106">
        <v>0</v>
      </c>
      <c r="L177" s="106">
        <v>0</v>
      </c>
      <c r="M177" s="106">
        <v>0</v>
      </c>
      <c r="N177" s="106">
        <v>0</v>
      </c>
      <c r="O177" s="106">
        <v>0</v>
      </c>
      <c r="P177" s="106">
        <v>41011997</v>
      </c>
      <c r="Q177" s="106">
        <v>51182</v>
      </c>
      <c r="R177" s="106">
        <v>7707441</v>
      </c>
      <c r="S177" s="106">
        <v>0</v>
      </c>
      <c r="T177" s="115" t="str">
        <f t="shared" ref="T177:T240" si="14">""&amp;A177</f>
        <v>ОБЩЕГОСУДАРСТВЕННЫЕ ВОПРОСЫ</v>
      </c>
      <c r="U177" s="105" t="str">
        <f t="shared" ref="U177:U240" si="15">""&amp;B177</f>
        <v>200</v>
      </c>
      <c r="V177" s="193" t="str">
        <f t="shared" ref="V177:V240" si="16">""&amp;C177</f>
        <v>00001000000000000</v>
      </c>
      <c r="W177" s="194"/>
      <c r="X177" s="195"/>
      <c r="Y177" s="163" t="str">
        <f t="shared" ref="Y177:Y240" si="17">""&amp;F177</f>
        <v>000</v>
      </c>
      <c r="Z177" s="106">
        <v>10264987.23</v>
      </c>
      <c r="AA177" s="106">
        <v>0</v>
      </c>
      <c r="AB177" s="106">
        <v>10264987.23</v>
      </c>
      <c r="AC177" s="106">
        <v>56000</v>
      </c>
      <c r="AD177" s="106">
        <v>0</v>
      </c>
      <c r="AE177" s="106">
        <v>0</v>
      </c>
      <c r="AF177" s="106">
        <v>0</v>
      </c>
      <c r="AG177" s="106">
        <v>0</v>
      </c>
      <c r="AH177" s="106">
        <v>0</v>
      </c>
      <c r="AI177" s="106">
        <v>8936029.0299999993</v>
      </c>
      <c r="AJ177" s="106">
        <v>5538.25</v>
      </c>
      <c r="AK177" s="126">
        <v>1379419.95</v>
      </c>
      <c r="AL177" s="107">
        <v>0</v>
      </c>
      <c r="AM177" s="119"/>
      <c r="AN177" s="103" t="s">
        <v>116</v>
      </c>
    </row>
    <row r="178" spans="1:40" s="104" customFormat="1" ht="29.25" x14ac:dyDescent="0.2">
      <c r="A178" s="115" t="s">
        <v>117</v>
      </c>
      <c r="B178" s="105" t="s">
        <v>16</v>
      </c>
      <c r="C178" s="193" t="s">
        <v>118</v>
      </c>
      <c r="D178" s="194"/>
      <c r="E178" s="195"/>
      <c r="F178" s="163" t="s">
        <v>115</v>
      </c>
      <c r="G178" s="106">
        <v>3457255</v>
      </c>
      <c r="H178" s="106">
        <v>0</v>
      </c>
      <c r="I178" s="106">
        <v>3457255</v>
      </c>
      <c r="J178" s="106">
        <v>0</v>
      </c>
      <c r="K178" s="106">
        <v>0</v>
      </c>
      <c r="L178" s="106">
        <v>0</v>
      </c>
      <c r="M178" s="106">
        <v>0</v>
      </c>
      <c r="N178" s="106">
        <v>0</v>
      </c>
      <c r="O178" s="106">
        <v>0</v>
      </c>
      <c r="P178" s="106">
        <v>1574100</v>
      </c>
      <c r="Q178" s="106">
        <v>0</v>
      </c>
      <c r="R178" s="106">
        <v>1883155</v>
      </c>
      <c r="S178" s="106">
        <v>0</v>
      </c>
      <c r="T178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78" s="105" t="str">
        <f t="shared" si="15"/>
        <v>200</v>
      </c>
      <c r="V178" s="193" t="str">
        <f t="shared" si="16"/>
        <v>00001020000000000</v>
      </c>
      <c r="W178" s="194"/>
      <c r="X178" s="195"/>
      <c r="Y178" s="163" t="str">
        <f t="shared" si="17"/>
        <v>000</v>
      </c>
      <c r="Z178" s="106">
        <v>589672.81999999995</v>
      </c>
      <c r="AA178" s="106">
        <v>0</v>
      </c>
      <c r="AB178" s="106">
        <v>589672.81999999995</v>
      </c>
      <c r="AC178" s="106">
        <v>0</v>
      </c>
      <c r="AD178" s="106">
        <v>0</v>
      </c>
      <c r="AE178" s="106">
        <v>0</v>
      </c>
      <c r="AF178" s="106">
        <v>0</v>
      </c>
      <c r="AG178" s="106">
        <v>0</v>
      </c>
      <c r="AH178" s="106">
        <v>0</v>
      </c>
      <c r="AI178" s="106">
        <v>270167.26</v>
      </c>
      <c r="AJ178" s="106">
        <v>0</v>
      </c>
      <c r="AK178" s="126">
        <v>319505.56</v>
      </c>
      <c r="AL178" s="107">
        <v>0</v>
      </c>
      <c r="AM178" s="119"/>
      <c r="AN178" s="103" t="s">
        <v>119</v>
      </c>
    </row>
    <row r="179" spans="1:40" s="104" customFormat="1" ht="48.75" x14ac:dyDescent="0.2">
      <c r="A179" s="115" t="s">
        <v>120</v>
      </c>
      <c r="B179" s="105" t="s">
        <v>16</v>
      </c>
      <c r="C179" s="193" t="s">
        <v>118</v>
      </c>
      <c r="D179" s="194"/>
      <c r="E179" s="195"/>
      <c r="F179" s="163" t="s">
        <v>121</v>
      </c>
      <c r="G179" s="106">
        <v>3457255</v>
      </c>
      <c r="H179" s="106">
        <v>0</v>
      </c>
      <c r="I179" s="106">
        <v>3457255</v>
      </c>
      <c r="J179" s="106">
        <v>0</v>
      </c>
      <c r="K179" s="106">
        <v>0</v>
      </c>
      <c r="L179" s="106">
        <v>0</v>
      </c>
      <c r="M179" s="106">
        <v>0</v>
      </c>
      <c r="N179" s="106">
        <v>0</v>
      </c>
      <c r="O179" s="106">
        <v>0</v>
      </c>
      <c r="P179" s="106">
        <v>1574100</v>
      </c>
      <c r="Q179" s="106">
        <v>0</v>
      </c>
      <c r="R179" s="106">
        <v>1883155</v>
      </c>
      <c r="S179" s="106">
        <v>0</v>
      </c>
      <c r="T179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79" s="105" t="str">
        <f t="shared" si="15"/>
        <v>200</v>
      </c>
      <c r="V179" s="193" t="str">
        <f t="shared" si="16"/>
        <v>00001020000000000</v>
      </c>
      <c r="W179" s="194"/>
      <c r="X179" s="195"/>
      <c r="Y179" s="163" t="str">
        <f t="shared" si="17"/>
        <v>100</v>
      </c>
      <c r="Z179" s="106">
        <v>589672.81999999995</v>
      </c>
      <c r="AA179" s="106">
        <v>0</v>
      </c>
      <c r="AB179" s="106">
        <v>589672.81999999995</v>
      </c>
      <c r="AC179" s="106">
        <v>0</v>
      </c>
      <c r="AD179" s="106">
        <v>0</v>
      </c>
      <c r="AE179" s="106">
        <v>0</v>
      </c>
      <c r="AF179" s="106">
        <v>0</v>
      </c>
      <c r="AG179" s="106">
        <v>0</v>
      </c>
      <c r="AH179" s="106">
        <v>0</v>
      </c>
      <c r="AI179" s="106">
        <v>270167.26</v>
      </c>
      <c r="AJ179" s="106">
        <v>0</v>
      </c>
      <c r="AK179" s="126">
        <v>319505.56</v>
      </c>
      <c r="AL179" s="107">
        <v>0</v>
      </c>
      <c r="AM179" s="119"/>
      <c r="AN179" s="103" t="s">
        <v>122</v>
      </c>
    </row>
    <row r="180" spans="1:40" s="104" customFormat="1" ht="19.5" x14ac:dyDescent="0.2">
      <c r="A180" s="115" t="s">
        <v>123</v>
      </c>
      <c r="B180" s="105" t="s">
        <v>16</v>
      </c>
      <c r="C180" s="193" t="s">
        <v>118</v>
      </c>
      <c r="D180" s="194"/>
      <c r="E180" s="195"/>
      <c r="F180" s="163" t="s">
        <v>124</v>
      </c>
      <c r="G180" s="106">
        <v>3457255</v>
      </c>
      <c r="H180" s="106">
        <v>0</v>
      </c>
      <c r="I180" s="106">
        <v>3457255</v>
      </c>
      <c r="J180" s="106">
        <v>0</v>
      </c>
      <c r="K180" s="106">
        <v>0</v>
      </c>
      <c r="L180" s="106">
        <v>0</v>
      </c>
      <c r="M180" s="106">
        <v>0</v>
      </c>
      <c r="N180" s="106">
        <v>0</v>
      </c>
      <c r="O180" s="106">
        <v>0</v>
      </c>
      <c r="P180" s="106">
        <v>1574100</v>
      </c>
      <c r="Q180" s="106">
        <v>0</v>
      </c>
      <c r="R180" s="106">
        <v>1883155</v>
      </c>
      <c r="S180" s="106">
        <v>0</v>
      </c>
      <c r="T180" s="115" t="str">
        <f t="shared" si="14"/>
        <v>Расходы на выплаты персоналу государственных (муниципальных) органов</v>
      </c>
      <c r="U180" s="105" t="str">
        <f t="shared" si="15"/>
        <v>200</v>
      </c>
      <c r="V180" s="193" t="str">
        <f t="shared" si="16"/>
        <v>00001020000000000</v>
      </c>
      <c r="W180" s="194"/>
      <c r="X180" s="195"/>
      <c r="Y180" s="163" t="str">
        <f t="shared" si="17"/>
        <v>120</v>
      </c>
      <c r="Z180" s="106">
        <v>589672.81999999995</v>
      </c>
      <c r="AA180" s="106">
        <v>0</v>
      </c>
      <c r="AB180" s="106">
        <v>589672.81999999995</v>
      </c>
      <c r="AC180" s="106">
        <v>0</v>
      </c>
      <c r="AD180" s="106">
        <v>0</v>
      </c>
      <c r="AE180" s="106">
        <v>0</v>
      </c>
      <c r="AF180" s="106">
        <v>0</v>
      </c>
      <c r="AG180" s="106">
        <v>0</v>
      </c>
      <c r="AH180" s="106">
        <v>0</v>
      </c>
      <c r="AI180" s="106">
        <v>270167.26</v>
      </c>
      <c r="AJ180" s="106">
        <v>0</v>
      </c>
      <c r="AK180" s="126">
        <v>319505.56</v>
      </c>
      <c r="AL180" s="107">
        <v>0</v>
      </c>
      <c r="AM180" s="119"/>
      <c r="AN180" s="103" t="s">
        <v>125</v>
      </c>
    </row>
    <row r="181" spans="1:40" s="104" customFormat="1" ht="19.5" x14ac:dyDescent="0.2">
      <c r="A181" s="114" t="s">
        <v>126</v>
      </c>
      <c r="B181" s="110" t="s">
        <v>16</v>
      </c>
      <c r="C181" s="187" t="s">
        <v>118</v>
      </c>
      <c r="D181" s="188"/>
      <c r="E181" s="189"/>
      <c r="F181" s="162" t="s">
        <v>127</v>
      </c>
      <c r="G181" s="106">
        <v>2533000</v>
      </c>
      <c r="H181" s="111">
        <v>0</v>
      </c>
      <c r="I181" s="106">
        <v>2533000</v>
      </c>
      <c r="J181" s="111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12">
        <v>1178000</v>
      </c>
      <c r="Q181" s="112">
        <v>0</v>
      </c>
      <c r="R181" s="112">
        <v>1355000</v>
      </c>
      <c r="S181" s="112">
        <v>0</v>
      </c>
      <c r="T181" s="143" t="str">
        <f t="shared" si="14"/>
        <v>Фонд оплаты труда государственных (муниципальных) органов</v>
      </c>
      <c r="U181" s="144" t="str">
        <f t="shared" si="15"/>
        <v>200</v>
      </c>
      <c r="V181" s="190" t="str">
        <f t="shared" si="16"/>
        <v>00001020000000000</v>
      </c>
      <c r="W181" s="191"/>
      <c r="X181" s="192"/>
      <c r="Y181" s="152" t="str">
        <f t="shared" si="17"/>
        <v>121</v>
      </c>
      <c r="Z181" s="106">
        <v>465117.37</v>
      </c>
      <c r="AA181" s="111">
        <v>0</v>
      </c>
      <c r="AB181" s="106">
        <v>465117.37</v>
      </c>
      <c r="AC181" s="111">
        <v>0</v>
      </c>
      <c r="AD181" s="112">
        <v>0</v>
      </c>
      <c r="AE181" s="112">
        <v>0</v>
      </c>
      <c r="AF181" s="112">
        <v>0</v>
      </c>
      <c r="AG181" s="112">
        <v>0</v>
      </c>
      <c r="AH181" s="112">
        <v>0</v>
      </c>
      <c r="AI181" s="112">
        <v>210443.37</v>
      </c>
      <c r="AJ181" s="112">
        <v>0</v>
      </c>
      <c r="AK181" s="128">
        <v>254674</v>
      </c>
      <c r="AL181" s="113">
        <v>0</v>
      </c>
      <c r="AM181" s="161" t="str">
        <f>C181&amp;F181</f>
        <v>00001020000000000121</v>
      </c>
      <c r="AN181" s="103" t="str">
        <f>C181&amp;F181</f>
        <v>00001020000000000121</v>
      </c>
    </row>
    <row r="182" spans="1:40" s="104" customFormat="1" ht="29.25" x14ac:dyDescent="0.2">
      <c r="A182" s="114" t="s">
        <v>128</v>
      </c>
      <c r="B182" s="110" t="s">
        <v>16</v>
      </c>
      <c r="C182" s="187" t="s">
        <v>118</v>
      </c>
      <c r="D182" s="188"/>
      <c r="E182" s="189"/>
      <c r="F182" s="162" t="s">
        <v>129</v>
      </c>
      <c r="G182" s="106">
        <v>160400</v>
      </c>
      <c r="H182" s="111">
        <v>0</v>
      </c>
      <c r="I182" s="106">
        <v>160400</v>
      </c>
      <c r="J182" s="111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12">
        <v>40100</v>
      </c>
      <c r="Q182" s="112">
        <v>0</v>
      </c>
      <c r="R182" s="112">
        <v>120300</v>
      </c>
      <c r="S182" s="112">
        <v>0</v>
      </c>
      <c r="T182" s="143" t="str">
        <f t="shared" si="14"/>
        <v>Иные выплаты персоналу государственных (муниципальных) органов, за исключением фонда оплаты труда</v>
      </c>
      <c r="U182" s="144" t="str">
        <f t="shared" si="15"/>
        <v>200</v>
      </c>
      <c r="V182" s="190" t="str">
        <f t="shared" si="16"/>
        <v>00001020000000000</v>
      </c>
      <c r="W182" s="191"/>
      <c r="X182" s="192"/>
      <c r="Y182" s="152" t="str">
        <f t="shared" si="17"/>
        <v>122</v>
      </c>
      <c r="Z182" s="106">
        <v>700</v>
      </c>
      <c r="AA182" s="111">
        <v>0</v>
      </c>
      <c r="AB182" s="106">
        <v>700</v>
      </c>
      <c r="AC182" s="111">
        <v>0</v>
      </c>
      <c r="AD182" s="112">
        <v>0</v>
      </c>
      <c r="AE182" s="112">
        <v>0</v>
      </c>
      <c r="AF182" s="112">
        <v>0</v>
      </c>
      <c r="AG182" s="112">
        <v>0</v>
      </c>
      <c r="AH182" s="112">
        <v>0</v>
      </c>
      <c r="AI182" s="112">
        <v>700</v>
      </c>
      <c r="AJ182" s="112">
        <v>0</v>
      </c>
      <c r="AK182" s="128">
        <v>0</v>
      </c>
      <c r="AL182" s="113">
        <v>0</v>
      </c>
      <c r="AM182" s="161" t="str">
        <f>C182&amp;F182</f>
        <v>00001020000000000122</v>
      </c>
      <c r="AN182" s="103" t="str">
        <f>C182&amp;F182</f>
        <v>00001020000000000122</v>
      </c>
    </row>
    <row r="183" spans="1:40" s="104" customFormat="1" ht="39" x14ac:dyDescent="0.2">
      <c r="A183" s="114" t="s">
        <v>130</v>
      </c>
      <c r="B183" s="110" t="s">
        <v>16</v>
      </c>
      <c r="C183" s="187" t="s">
        <v>118</v>
      </c>
      <c r="D183" s="188"/>
      <c r="E183" s="189"/>
      <c r="F183" s="162" t="s">
        <v>131</v>
      </c>
      <c r="G183" s="106">
        <v>763855</v>
      </c>
      <c r="H183" s="111">
        <v>0</v>
      </c>
      <c r="I183" s="106">
        <v>763855</v>
      </c>
      <c r="J183" s="111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12">
        <v>356000</v>
      </c>
      <c r="Q183" s="112">
        <v>0</v>
      </c>
      <c r="R183" s="112">
        <v>407855</v>
      </c>
      <c r="S183" s="112">
        <v>0</v>
      </c>
      <c r="T183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3" s="144" t="str">
        <f t="shared" si="15"/>
        <v>200</v>
      </c>
      <c r="V183" s="190" t="str">
        <f t="shared" si="16"/>
        <v>00001020000000000</v>
      </c>
      <c r="W183" s="191"/>
      <c r="X183" s="192"/>
      <c r="Y183" s="152" t="str">
        <f t="shared" si="17"/>
        <v>129</v>
      </c>
      <c r="Z183" s="106">
        <v>123855.45</v>
      </c>
      <c r="AA183" s="111">
        <v>0</v>
      </c>
      <c r="AB183" s="106">
        <v>123855.45</v>
      </c>
      <c r="AC183" s="111">
        <v>0</v>
      </c>
      <c r="AD183" s="112">
        <v>0</v>
      </c>
      <c r="AE183" s="112">
        <v>0</v>
      </c>
      <c r="AF183" s="112">
        <v>0</v>
      </c>
      <c r="AG183" s="112">
        <v>0</v>
      </c>
      <c r="AH183" s="112">
        <v>0</v>
      </c>
      <c r="AI183" s="112">
        <v>59023.89</v>
      </c>
      <c r="AJ183" s="112">
        <v>0</v>
      </c>
      <c r="AK183" s="128">
        <v>64831.56</v>
      </c>
      <c r="AL183" s="113">
        <v>0</v>
      </c>
      <c r="AM183" s="161" t="str">
        <f>C183&amp;F183</f>
        <v>00001020000000000129</v>
      </c>
      <c r="AN183" s="103" t="str">
        <f>C183&amp;F183</f>
        <v>00001020000000000129</v>
      </c>
    </row>
    <row r="184" spans="1:40" s="104" customFormat="1" ht="39" x14ac:dyDescent="0.2">
      <c r="A184" s="115" t="s">
        <v>132</v>
      </c>
      <c r="B184" s="105" t="s">
        <v>16</v>
      </c>
      <c r="C184" s="193" t="s">
        <v>133</v>
      </c>
      <c r="D184" s="194"/>
      <c r="E184" s="195"/>
      <c r="F184" s="163" t="s">
        <v>115</v>
      </c>
      <c r="G184" s="106">
        <v>23955922</v>
      </c>
      <c r="H184" s="106">
        <v>0</v>
      </c>
      <c r="I184" s="106">
        <v>23955922</v>
      </c>
      <c r="J184" s="106">
        <v>300300</v>
      </c>
      <c r="K184" s="106">
        <v>0</v>
      </c>
      <c r="L184" s="106">
        <v>0</v>
      </c>
      <c r="M184" s="106">
        <v>0</v>
      </c>
      <c r="N184" s="106">
        <v>0</v>
      </c>
      <c r="O184" s="106">
        <v>0</v>
      </c>
      <c r="P184" s="106">
        <v>18917600</v>
      </c>
      <c r="Q184" s="106">
        <v>0</v>
      </c>
      <c r="R184" s="106">
        <v>5338622</v>
      </c>
      <c r="S184" s="106">
        <v>0</v>
      </c>
      <c r="T184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84" s="105" t="str">
        <f t="shared" si="15"/>
        <v>200</v>
      </c>
      <c r="V184" s="193" t="str">
        <f t="shared" si="16"/>
        <v>00001040000000000</v>
      </c>
      <c r="W184" s="194"/>
      <c r="X184" s="195"/>
      <c r="Y184" s="163" t="str">
        <f t="shared" si="17"/>
        <v>000</v>
      </c>
      <c r="Z184" s="106">
        <v>4794761.63</v>
      </c>
      <c r="AA184" s="106">
        <v>0</v>
      </c>
      <c r="AB184" s="106">
        <v>4794761.63</v>
      </c>
      <c r="AC184" s="106">
        <v>56000</v>
      </c>
      <c r="AD184" s="106">
        <v>0</v>
      </c>
      <c r="AE184" s="106">
        <v>0</v>
      </c>
      <c r="AF184" s="106">
        <v>0</v>
      </c>
      <c r="AG184" s="106">
        <v>0</v>
      </c>
      <c r="AH184" s="106">
        <v>0</v>
      </c>
      <c r="AI184" s="106">
        <v>3842196.7</v>
      </c>
      <c r="AJ184" s="106">
        <v>0</v>
      </c>
      <c r="AK184" s="126">
        <v>1008564.93</v>
      </c>
      <c r="AL184" s="107">
        <v>0</v>
      </c>
      <c r="AM184" s="119"/>
      <c r="AN184" s="103" t="s">
        <v>134</v>
      </c>
    </row>
    <row r="185" spans="1:40" s="104" customFormat="1" ht="48.75" x14ac:dyDescent="0.2">
      <c r="A185" s="115" t="s">
        <v>120</v>
      </c>
      <c r="B185" s="105" t="s">
        <v>16</v>
      </c>
      <c r="C185" s="193" t="s">
        <v>133</v>
      </c>
      <c r="D185" s="194"/>
      <c r="E185" s="195"/>
      <c r="F185" s="163" t="s">
        <v>121</v>
      </c>
      <c r="G185" s="106">
        <v>21629588</v>
      </c>
      <c r="H185" s="106">
        <v>0</v>
      </c>
      <c r="I185" s="106">
        <v>21629588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  <c r="O185" s="106">
        <v>0</v>
      </c>
      <c r="P185" s="106">
        <v>17292500</v>
      </c>
      <c r="Q185" s="106">
        <v>0</v>
      </c>
      <c r="R185" s="106">
        <v>4337088</v>
      </c>
      <c r="S185" s="106">
        <v>0</v>
      </c>
      <c r="T185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5" s="105" t="str">
        <f t="shared" si="15"/>
        <v>200</v>
      </c>
      <c r="V185" s="193" t="str">
        <f t="shared" si="16"/>
        <v>00001040000000000</v>
      </c>
      <c r="W185" s="194"/>
      <c r="X185" s="195"/>
      <c r="Y185" s="163" t="str">
        <f t="shared" si="17"/>
        <v>100</v>
      </c>
      <c r="Z185" s="106">
        <v>4151725.86</v>
      </c>
      <c r="AA185" s="106">
        <v>0</v>
      </c>
      <c r="AB185" s="106">
        <v>4151725.86</v>
      </c>
      <c r="AC185" s="106">
        <v>0</v>
      </c>
      <c r="AD185" s="106">
        <v>0</v>
      </c>
      <c r="AE185" s="106">
        <v>0</v>
      </c>
      <c r="AF185" s="106">
        <v>0</v>
      </c>
      <c r="AG185" s="106">
        <v>0</v>
      </c>
      <c r="AH185" s="106">
        <v>0</v>
      </c>
      <c r="AI185" s="106">
        <v>3424230.93</v>
      </c>
      <c r="AJ185" s="106">
        <v>0</v>
      </c>
      <c r="AK185" s="126">
        <v>727494.93</v>
      </c>
      <c r="AL185" s="107">
        <v>0</v>
      </c>
      <c r="AM185" s="119"/>
      <c r="AN185" s="103" t="s">
        <v>135</v>
      </c>
    </row>
    <row r="186" spans="1:40" s="104" customFormat="1" ht="19.5" x14ac:dyDescent="0.2">
      <c r="A186" s="115" t="s">
        <v>123</v>
      </c>
      <c r="B186" s="105" t="s">
        <v>16</v>
      </c>
      <c r="C186" s="193" t="s">
        <v>133</v>
      </c>
      <c r="D186" s="194"/>
      <c r="E186" s="195"/>
      <c r="F186" s="163" t="s">
        <v>124</v>
      </c>
      <c r="G186" s="106">
        <v>21629588</v>
      </c>
      <c r="H186" s="106">
        <v>0</v>
      </c>
      <c r="I186" s="106">
        <v>21629588</v>
      </c>
      <c r="J186" s="106">
        <v>0</v>
      </c>
      <c r="K186" s="106">
        <v>0</v>
      </c>
      <c r="L186" s="106">
        <v>0</v>
      </c>
      <c r="M186" s="106">
        <v>0</v>
      </c>
      <c r="N186" s="106">
        <v>0</v>
      </c>
      <c r="O186" s="106">
        <v>0</v>
      </c>
      <c r="P186" s="106">
        <v>17292500</v>
      </c>
      <c r="Q186" s="106">
        <v>0</v>
      </c>
      <c r="R186" s="106">
        <v>4337088</v>
      </c>
      <c r="S186" s="106">
        <v>0</v>
      </c>
      <c r="T186" s="115" t="str">
        <f t="shared" si="14"/>
        <v>Расходы на выплаты персоналу государственных (муниципальных) органов</v>
      </c>
      <c r="U186" s="105" t="str">
        <f t="shared" si="15"/>
        <v>200</v>
      </c>
      <c r="V186" s="193" t="str">
        <f t="shared" si="16"/>
        <v>00001040000000000</v>
      </c>
      <c r="W186" s="194"/>
      <c r="X186" s="195"/>
      <c r="Y186" s="163" t="str">
        <f t="shared" si="17"/>
        <v>120</v>
      </c>
      <c r="Z186" s="106">
        <v>4151725.86</v>
      </c>
      <c r="AA186" s="106">
        <v>0</v>
      </c>
      <c r="AB186" s="106">
        <v>4151725.86</v>
      </c>
      <c r="AC186" s="106">
        <v>0</v>
      </c>
      <c r="AD186" s="106">
        <v>0</v>
      </c>
      <c r="AE186" s="106">
        <v>0</v>
      </c>
      <c r="AF186" s="106">
        <v>0</v>
      </c>
      <c r="AG186" s="106">
        <v>0</v>
      </c>
      <c r="AH186" s="106">
        <v>0</v>
      </c>
      <c r="AI186" s="106">
        <v>3424230.93</v>
      </c>
      <c r="AJ186" s="106">
        <v>0</v>
      </c>
      <c r="AK186" s="126">
        <v>727494.93</v>
      </c>
      <c r="AL186" s="107">
        <v>0</v>
      </c>
      <c r="AM186" s="119"/>
      <c r="AN186" s="103" t="s">
        <v>136</v>
      </c>
    </row>
    <row r="187" spans="1:40" s="104" customFormat="1" ht="19.5" x14ac:dyDescent="0.2">
      <c r="A187" s="114" t="s">
        <v>126</v>
      </c>
      <c r="B187" s="110" t="s">
        <v>16</v>
      </c>
      <c r="C187" s="187" t="s">
        <v>133</v>
      </c>
      <c r="D187" s="188"/>
      <c r="E187" s="189"/>
      <c r="F187" s="162" t="s">
        <v>127</v>
      </c>
      <c r="G187" s="106">
        <v>15848114</v>
      </c>
      <c r="H187" s="111">
        <v>0</v>
      </c>
      <c r="I187" s="106">
        <v>15848114</v>
      </c>
      <c r="J187" s="111"/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12650000</v>
      </c>
      <c r="Q187" s="112">
        <v>0</v>
      </c>
      <c r="R187" s="112">
        <v>3198114</v>
      </c>
      <c r="S187" s="112">
        <v>0</v>
      </c>
      <c r="T187" s="143" t="str">
        <f t="shared" si="14"/>
        <v>Фонд оплаты труда государственных (муниципальных) органов</v>
      </c>
      <c r="U187" s="144" t="str">
        <f t="shared" si="15"/>
        <v>200</v>
      </c>
      <c r="V187" s="190" t="str">
        <f t="shared" si="16"/>
        <v>00001040000000000</v>
      </c>
      <c r="W187" s="191"/>
      <c r="X187" s="192"/>
      <c r="Y187" s="152" t="str">
        <f t="shared" si="17"/>
        <v>121</v>
      </c>
      <c r="Z187" s="106">
        <v>3090106.18</v>
      </c>
      <c r="AA187" s="111">
        <v>0</v>
      </c>
      <c r="AB187" s="106">
        <v>3090106.18</v>
      </c>
      <c r="AC187" s="111">
        <v>0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2512002.4900000002</v>
      </c>
      <c r="AJ187" s="112">
        <v>0</v>
      </c>
      <c r="AK187" s="128">
        <v>578103.68999999994</v>
      </c>
      <c r="AL187" s="113">
        <v>0</v>
      </c>
      <c r="AM187" s="161" t="str">
        <f>C187&amp;F187</f>
        <v>00001040000000000121</v>
      </c>
      <c r="AN187" s="103" t="str">
        <f>C187&amp;F187</f>
        <v>00001040000000000121</v>
      </c>
    </row>
    <row r="188" spans="1:40" s="104" customFormat="1" ht="29.25" x14ac:dyDescent="0.2">
      <c r="A188" s="114" t="s">
        <v>128</v>
      </c>
      <c r="B188" s="110" t="s">
        <v>16</v>
      </c>
      <c r="C188" s="187" t="s">
        <v>133</v>
      </c>
      <c r="D188" s="188"/>
      <c r="E188" s="189"/>
      <c r="F188" s="162" t="s">
        <v>129</v>
      </c>
      <c r="G188" s="106">
        <v>1313200</v>
      </c>
      <c r="H188" s="111">
        <v>0</v>
      </c>
      <c r="I188" s="106">
        <v>1313200</v>
      </c>
      <c r="J188" s="111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12">
        <v>1032500</v>
      </c>
      <c r="Q188" s="112">
        <v>0</v>
      </c>
      <c r="R188" s="112">
        <v>280700</v>
      </c>
      <c r="S188" s="112">
        <v>0</v>
      </c>
      <c r="T188" s="143" t="str">
        <f t="shared" si="14"/>
        <v>Иные выплаты персоналу государственных (муниципальных) органов, за исключением фонда оплаты труда</v>
      </c>
      <c r="U188" s="144" t="str">
        <f t="shared" si="15"/>
        <v>200</v>
      </c>
      <c r="V188" s="190" t="str">
        <f t="shared" si="16"/>
        <v>00001040000000000</v>
      </c>
      <c r="W188" s="191"/>
      <c r="X188" s="192"/>
      <c r="Y188" s="152" t="str">
        <f t="shared" si="17"/>
        <v>122</v>
      </c>
      <c r="Z188" s="106">
        <v>323300</v>
      </c>
      <c r="AA188" s="111">
        <v>0</v>
      </c>
      <c r="AB188" s="106">
        <v>323300</v>
      </c>
      <c r="AC188" s="111">
        <v>0</v>
      </c>
      <c r="AD188" s="112">
        <v>0</v>
      </c>
      <c r="AE188" s="112">
        <v>0</v>
      </c>
      <c r="AF188" s="112">
        <v>0</v>
      </c>
      <c r="AG188" s="112">
        <v>0</v>
      </c>
      <c r="AH188" s="112">
        <v>0</v>
      </c>
      <c r="AI188" s="112">
        <v>323300</v>
      </c>
      <c r="AJ188" s="112">
        <v>0</v>
      </c>
      <c r="AK188" s="128">
        <v>0</v>
      </c>
      <c r="AL188" s="113">
        <v>0</v>
      </c>
      <c r="AM188" s="161" t="str">
        <f>C188&amp;F188</f>
        <v>00001040000000000122</v>
      </c>
      <c r="AN188" s="103" t="str">
        <f>C188&amp;F188</f>
        <v>00001040000000000122</v>
      </c>
    </row>
    <row r="189" spans="1:40" s="104" customFormat="1" ht="39" x14ac:dyDescent="0.2">
      <c r="A189" s="114" t="s">
        <v>130</v>
      </c>
      <c r="B189" s="110" t="s">
        <v>16</v>
      </c>
      <c r="C189" s="187" t="s">
        <v>133</v>
      </c>
      <c r="D189" s="188"/>
      <c r="E189" s="189"/>
      <c r="F189" s="162" t="s">
        <v>131</v>
      </c>
      <c r="G189" s="106">
        <v>4468274</v>
      </c>
      <c r="H189" s="111">
        <v>0</v>
      </c>
      <c r="I189" s="106">
        <v>4468274</v>
      </c>
      <c r="J189" s="111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12">
        <v>3610000</v>
      </c>
      <c r="Q189" s="112">
        <v>0</v>
      </c>
      <c r="R189" s="112">
        <v>858274</v>
      </c>
      <c r="S189" s="112">
        <v>0</v>
      </c>
      <c r="T189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9" s="144" t="str">
        <f t="shared" si="15"/>
        <v>200</v>
      </c>
      <c r="V189" s="190" t="str">
        <f t="shared" si="16"/>
        <v>00001040000000000</v>
      </c>
      <c r="W189" s="191"/>
      <c r="X189" s="192"/>
      <c r="Y189" s="152" t="str">
        <f t="shared" si="17"/>
        <v>129</v>
      </c>
      <c r="Z189" s="106">
        <v>738319.68</v>
      </c>
      <c r="AA189" s="111">
        <v>0</v>
      </c>
      <c r="AB189" s="106">
        <v>738319.68</v>
      </c>
      <c r="AC189" s="111">
        <v>0</v>
      </c>
      <c r="AD189" s="112">
        <v>0</v>
      </c>
      <c r="AE189" s="112">
        <v>0</v>
      </c>
      <c r="AF189" s="112">
        <v>0</v>
      </c>
      <c r="AG189" s="112">
        <v>0</v>
      </c>
      <c r="AH189" s="112">
        <v>0</v>
      </c>
      <c r="AI189" s="112">
        <v>588928.43999999994</v>
      </c>
      <c r="AJ189" s="112">
        <v>0</v>
      </c>
      <c r="AK189" s="128">
        <v>149391.24</v>
      </c>
      <c r="AL189" s="113">
        <v>0</v>
      </c>
      <c r="AM189" s="161" t="str">
        <f>C189&amp;F189</f>
        <v>00001040000000000129</v>
      </c>
      <c r="AN189" s="103" t="str">
        <f>C189&amp;F189</f>
        <v>00001040000000000129</v>
      </c>
    </row>
    <row r="190" spans="1:40" s="104" customFormat="1" ht="19.5" x14ac:dyDescent="0.2">
      <c r="A190" s="115" t="s">
        <v>137</v>
      </c>
      <c r="B190" s="105" t="s">
        <v>16</v>
      </c>
      <c r="C190" s="193" t="s">
        <v>133</v>
      </c>
      <c r="D190" s="194"/>
      <c r="E190" s="195"/>
      <c r="F190" s="163" t="s">
        <v>16</v>
      </c>
      <c r="G190" s="106">
        <v>1951680</v>
      </c>
      <c r="H190" s="106">
        <v>0</v>
      </c>
      <c r="I190" s="106">
        <v>1951680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  <c r="O190" s="106">
        <v>0</v>
      </c>
      <c r="P190" s="106">
        <v>1019800</v>
      </c>
      <c r="Q190" s="106">
        <v>0</v>
      </c>
      <c r="R190" s="106">
        <v>931880</v>
      </c>
      <c r="S190" s="106">
        <v>0</v>
      </c>
      <c r="T190" s="115" t="str">
        <f t="shared" si="14"/>
        <v>Закупка товаров, работ и услуг для обеспечения государственных (муниципальных) нужд</v>
      </c>
      <c r="U190" s="105" t="str">
        <f t="shared" si="15"/>
        <v>200</v>
      </c>
      <c r="V190" s="193" t="str">
        <f t="shared" si="16"/>
        <v>00001040000000000</v>
      </c>
      <c r="W190" s="194"/>
      <c r="X190" s="195"/>
      <c r="Y190" s="163" t="str">
        <f t="shared" si="17"/>
        <v>200</v>
      </c>
      <c r="Z190" s="106">
        <v>504844.82</v>
      </c>
      <c r="AA190" s="106">
        <v>0</v>
      </c>
      <c r="AB190" s="106">
        <v>504844.82</v>
      </c>
      <c r="AC190" s="106">
        <v>0</v>
      </c>
      <c r="AD190" s="106">
        <v>0</v>
      </c>
      <c r="AE190" s="106">
        <v>0</v>
      </c>
      <c r="AF190" s="106">
        <v>0</v>
      </c>
      <c r="AG190" s="106">
        <v>0</v>
      </c>
      <c r="AH190" s="106">
        <v>0</v>
      </c>
      <c r="AI190" s="106">
        <v>253814.96</v>
      </c>
      <c r="AJ190" s="106">
        <v>0</v>
      </c>
      <c r="AK190" s="126">
        <v>251029.86</v>
      </c>
      <c r="AL190" s="107">
        <v>0</v>
      </c>
      <c r="AM190" s="119"/>
      <c r="AN190" s="103" t="s">
        <v>138</v>
      </c>
    </row>
    <row r="191" spans="1:40" s="104" customFormat="1" ht="29.25" x14ac:dyDescent="0.2">
      <c r="A191" s="115" t="s">
        <v>139</v>
      </c>
      <c r="B191" s="105" t="s">
        <v>16</v>
      </c>
      <c r="C191" s="193" t="s">
        <v>133</v>
      </c>
      <c r="D191" s="194"/>
      <c r="E191" s="195"/>
      <c r="F191" s="163" t="s">
        <v>140</v>
      </c>
      <c r="G191" s="106">
        <v>1951680</v>
      </c>
      <c r="H191" s="106">
        <v>0</v>
      </c>
      <c r="I191" s="106">
        <v>1951680</v>
      </c>
      <c r="J191" s="106">
        <v>0</v>
      </c>
      <c r="K191" s="106">
        <v>0</v>
      </c>
      <c r="L191" s="106">
        <v>0</v>
      </c>
      <c r="M191" s="106">
        <v>0</v>
      </c>
      <c r="N191" s="106">
        <v>0</v>
      </c>
      <c r="O191" s="106">
        <v>0</v>
      </c>
      <c r="P191" s="106">
        <v>1019800</v>
      </c>
      <c r="Q191" s="106">
        <v>0</v>
      </c>
      <c r="R191" s="106">
        <v>931880</v>
      </c>
      <c r="S191" s="106">
        <v>0</v>
      </c>
      <c r="T191" s="115" t="str">
        <f t="shared" si="14"/>
        <v>Иные закупки товаров, работ и услуг для обеспечения государственных (муниципальных) нужд</v>
      </c>
      <c r="U191" s="105" t="str">
        <f t="shared" si="15"/>
        <v>200</v>
      </c>
      <c r="V191" s="193" t="str">
        <f t="shared" si="16"/>
        <v>00001040000000000</v>
      </c>
      <c r="W191" s="194"/>
      <c r="X191" s="195"/>
      <c r="Y191" s="163" t="str">
        <f t="shared" si="17"/>
        <v>240</v>
      </c>
      <c r="Z191" s="106">
        <v>504844.82</v>
      </c>
      <c r="AA191" s="106">
        <v>0</v>
      </c>
      <c r="AB191" s="106">
        <v>504844.82</v>
      </c>
      <c r="AC191" s="106">
        <v>0</v>
      </c>
      <c r="AD191" s="106">
        <v>0</v>
      </c>
      <c r="AE191" s="106">
        <v>0</v>
      </c>
      <c r="AF191" s="106">
        <v>0</v>
      </c>
      <c r="AG191" s="106">
        <v>0</v>
      </c>
      <c r="AH191" s="106">
        <v>0</v>
      </c>
      <c r="AI191" s="106">
        <v>253814.96</v>
      </c>
      <c r="AJ191" s="106">
        <v>0</v>
      </c>
      <c r="AK191" s="126">
        <v>251029.86</v>
      </c>
      <c r="AL191" s="107">
        <v>0</v>
      </c>
      <c r="AM191" s="119"/>
      <c r="AN191" s="103" t="s">
        <v>141</v>
      </c>
    </row>
    <row r="192" spans="1:40" s="104" customFormat="1" ht="19.5" x14ac:dyDescent="0.2">
      <c r="A192" s="114" t="s">
        <v>142</v>
      </c>
      <c r="B192" s="110" t="s">
        <v>16</v>
      </c>
      <c r="C192" s="187" t="s">
        <v>133</v>
      </c>
      <c r="D192" s="188"/>
      <c r="E192" s="189"/>
      <c r="F192" s="162" t="s">
        <v>143</v>
      </c>
      <c r="G192" s="106">
        <v>430800</v>
      </c>
      <c r="H192" s="111">
        <v>0</v>
      </c>
      <c r="I192" s="106">
        <v>430800</v>
      </c>
      <c r="J192" s="111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359700</v>
      </c>
      <c r="Q192" s="112">
        <v>0</v>
      </c>
      <c r="R192" s="112">
        <v>71100</v>
      </c>
      <c r="S192" s="112">
        <v>0</v>
      </c>
      <c r="T192" s="143" t="str">
        <f t="shared" si="14"/>
        <v>Закупка товаров, работ, услуг в сфере информационно-коммуникационных технологий</v>
      </c>
      <c r="U192" s="144" t="str">
        <f t="shared" si="15"/>
        <v>200</v>
      </c>
      <c r="V192" s="190" t="str">
        <f t="shared" si="16"/>
        <v>00001040000000000</v>
      </c>
      <c r="W192" s="191"/>
      <c r="X192" s="192"/>
      <c r="Y192" s="152" t="str">
        <f t="shared" si="17"/>
        <v>242</v>
      </c>
      <c r="Z192" s="106">
        <v>121866.16</v>
      </c>
      <c r="AA192" s="111">
        <v>0</v>
      </c>
      <c r="AB192" s="106">
        <v>121866.16</v>
      </c>
      <c r="AC192" s="111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104811.16</v>
      </c>
      <c r="AJ192" s="112">
        <v>0</v>
      </c>
      <c r="AK192" s="128">
        <v>17055</v>
      </c>
      <c r="AL192" s="113">
        <v>0</v>
      </c>
      <c r="AM192" s="161" t="str">
        <f>C192&amp;F192</f>
        <v>00001040000000000242</v>
      </c>
      <c r="AN192" s="103" t="str">
        <f>C192&amp;F192</f>
        <v>00001040000000000242</v>
      </c>
    </row>
    <row r="193" spans="1:40" s="104" customFormat="1" ht="11.25" x14ac:dyDescent="0.2">
      <c r="A193" s="114" t="s">
        <v>144</v>
      </c>
      <c r="B193" s="110" t="s">
        <v>16</v>
      </c>
      <c r="C193" s="187" t="s">
        <v>133</v>
      </c>
      <c r="D193" s="188"/>
      <c r="E193" s="189"/>
      <c r="F193" s="162" t="s">
        <v>145</v>
      </c>
      <c r="G193" s="106">
        <v>1485880</v>
      </c>
      <c r="H193" s="111">
        <v>0</v>
      </c>
      <c r="I193" s="106">
        <v>1485880</v>
      </c>
      <c r="J193" s="111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660100</v>
      </c>
      <c r="Q193" s="112">
        <v>0</v>
      </c>
      <c r="R193" s="112">
        <v>825780</v>
      </c>
      <c r="S193" s="112">
        <v>0</v>
      </c>
      <c r="T193" s="143" t="str">
        <f t="shared" si="14"/>
        <v>Прочая закупка товаров, работ и услуг</v>
      </c>
      <c r="U193" s="144" t="str">
        <f t="shared" si="15"/>
        <v>200</v>
      </c>
      <c r="V193" s="190" t="str">
        <f t="shared" si="16"/>
        <v>00001040000000000</v>
      </c>
      <c r="W193" s="191"/>
      <c r="X193" s="192"/>
      <c r="Y193" s="152" t="str">
        <f t="shared" si="17"/>
        <v>244</v>
      </c>
      <c r="Z193" s="106">
        <v>376532.36</v>
      </c>
      <c r="AA193" s="111">
        <v>0</v>
      </c>
      <c r="AB193" s="106">
        <v>376532.36</v>
      </c>
      <c r="AC193" s="111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149003.79999999999</v>
      </c>
      <c r="AJ193" s="112">
        <v>0</v>
      </c>
      <c r="AK193" s="128">
        <v>227528.56</v>
      </c>
      <c r="AL193" s="113">
        <v>0</v>
      </c>
      <c r="AM193" s="161" t="str">
        <f>C193&amp;F193</f>
        <v>00001040000000000244</v>
      </c>
      <c r="AN193" s="103" t="str">
        <f>C193&amp;F193</f>
        <v>00001040000000000244</v>
      </c>
    </row>
    <row r="194" spans="1:40" s="104" customFormat="1" ht="11.25" x14ac:dyDescent="0.2">
      <c r="A194" s="114" t="s">
        <v>146</v>
      </c>
      <c r="B194" s="110" t="s">
        <v>16</v>
      </c>
      <c r="C194" s="187" t="s">
        <v>133</v>
      </c>
      <c r="D194" s="188"/>
      <c r="E194" s="189"/>
      <c r="F194" s="162" t="s">
        <v>147</v>
      </c>
      <c r="G194" s="106">
        <v>35000</v>
      </c>
      <c r="H194" s="111"/>
      <c r="I194" s="106">
        <v>35000</v>
      </c>
      <c r="J194" s="111"/>
      <c r="K194" s="112"/>
      <c r="L194" s="112"/>
      <c r="M194" s="112"/>
      <c r="N194" s="112"/>
      <c r="O194" s="112"/>
      <c r="P194" s="112"/>
      <c r="Q194" s="112"/>
      <c r="R194" s="112">
        <v>35000</v>
      </c>
      <c r="S194" s="112"/>
      <c r="T194" s="143" t="str">
        <f t="shared" si="14"/>
        <v>Закупка энергетических ресурсов</v>
      </c>
      <c r="U194" s="144" t="str">
        <f t="shared" si="15"/>
        <v>200</v>
      </c>
      <c r="V194" s="190" t="str">
        <f t="shared" si="16"/>
        <v>00001040000000000</v>
      </c>
      <c r="W194" s="191"/>
      <c r="X194" s="192"/>
      <c r="Y194" s="152" t="str">
        <f t="shared" si="17"/>
        <v>247</v>
      </c>
      <c r="Z194" s="106">
        <v>6446.3</v>
      </c>
      <c r="AA194" s="111"/>
      <c r="AB194" s="106">
        <v>6446.3</v>
      </c>
      <c r="AC194" s="111"/>
      <c r="AD194" s="112"/>
      <c r="AE194" s="112"/>
      <c r="AF194" s="112"/>
      <c r="AG194" s="112"/>
      <c r="AH194" s="112"/>
      <c r="AI194" s="112"/>
      <c r="AJ194" s="112"/>
      <c r="AK194" s="128">
        <v>6446.3</v>
      </c>
      <c r="AL194" s="113"/>
      <c r="AM194" s="161" t="str">
        <f>C194&amp;F194</f>
        <v>00001040000000000247</v>
      </c>
      <c r="AN194" s="103" t="str">
        <f>C194&amp;F194</f>
        <v>00001040000000000247</v>
      </c>
    </row>
    <row r="195" spans="1:40" s="104" customFormat="1" ht="11.25" x14ac:dyDescent="0.2">
      <c r="A195" s="115" t="s">
        <v>148</v>
      </c>
      <c r="B195" s="105" t="s">
        <v>16</v>
      </c>
      <c r="C195" s="193" t="s">
        <v>133</v>
      </c>
      <c r="D195" s="194"/>
      <c r="E195" s="195"/>
      <c r="F195" s="163" t="s">
        <v>21</v>
      </c>
      <c r="G195" s="106">
        <v>0</v>
      </c>
      <c r="H195" s="106">
        <v>0</v>
      </c>
      <c r="I195" s="106">
        <v>0</v>
      </c>
      <c r="J195" s="106">
        <v>300300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300300</v>
      </c>
      <c r="Q195" s="106">
        <v>0</v>
      </c>
      <c r="R195" s="106">
        <v>0</v>
      </c>
      <c r="S195" s="106">
        <v>0</v>
      </c>
      <c r="T195" s="115" t="str">
        <f t="shared" si="14"/>
        <v>Межбюджетные трансферты</v>
      </c>
      <c r="U195" s="105" t="str">
        <f t="shared" si="15"/>
        <v>200</v>
      </c>
      <c r="V195" s="193" t="str">
        <f t="shared" si="16"/>
        <v>00001040000000000</v>
      </c>
      <c r="W195" s="194"/>
      <c r="X195" s="195"/>
      <c r="Y195" s="163" t="str">
        <f t="shared" si="17"/>
        <v>500</v>
      </c>
      <c r="Z195" s="106">
        <v>0</v>
      </c>
      <c r="AA195" s="106">
        <v>0</v>
      </c>
      <c r="AB195" s="106">
        <v>0</v>
      </c>
      <c r="AC195" s="106">
        <v>56000</v>
      </c>
      <c r="AD195" s="106">
        <v>0</v>
      </c>
      <c r="AE195" s="106">
        <v>0</v>
      </c>
      <c r="AF195" s="106">
        <v>0</v>
      </c>
      <c r="AG195" s="106">
        <v>0</v>
      </c>
      <c r="AH195" s="106">
        <v>0</v>
      </c>
      <c r="AI195" s="106">
        <v>56000</v>
      </c>
      <c r="AJ195" s="106">
        <v>0</v>
      </c>
      <c r="AK195" s="126">
        <v>0</v>
      </c>
      <c r="AL195" s="107">
        <v>0</v>
      </c>
      <c r="AM195" s="119"/>
      <c r="AN195" s="103" t="s">
        <v>149</v>
      </c>
    </row>
    <row r="196" spans="1:40" s="104" customFormat="1" ht="11.25" x14ac:dyDescent="0.2">
      <c r="A196" s="114" t="s">
        <v>150</v>
      </c>
      <c r="B196" s="110" t="s">
        <v>16</v>
      </c>
      <c r="C196" s="187" t="s">
        <v>133</v>
      </c>
      <c r="D196" s="188"/>
      <c r="E196" s="189"/>
      <c r="F196" s="162" t="s">
        <v>151</v>
      </c>
      <c r="G196" s="106">
        <v>0</v>
      </c>
      <c r="H196" s="111">
        <v>0</v>
      </c>
      <c r="I196" s="106">
        <v>0</v>
      </c>
      <c r="J196" s="111">
        <v>300300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300300</v>
      </c>
      <c r="Q196" s="112">
        <v>0</v>
      </c>
      <c r="R196" s="112">
        <v>0</v>
      </c>
      <c r="S196" s="112">
        <v>0</v>
      </c>
      <c r="T196" s="143" t="str">
        <f t="shared" si="14"/>
        <v>Субвенции</v>
      </c>
      <c r="U196" s="144" t="str">
        <f t="shared" si="15"/>
        <v>200</v>
      </c>
      <c r="V196" s="190" t="str">
        <f t="shared" si="16"/>
        <v>00001040000000000</v>
      </c>
      <c r="W196" s="191"/>
      <c r="X196" s="192"/>
      <c r="Y196" s="152" t="str">
        <f t="shared" si="17"/>
        <v>530</v>
      </c>
      <c r="Z196" s="106">
        <v>0</v>
      </c>
      <c r="AA196" s="111">
        <v>0</v>
      </c>
      <c r="AB196" s="106">
        <v>0</v>
      </c>
      <c r="AC196" s="111">
        <v>56000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56000</v>
      </c>
      <c r="AJ196" s="112">
        <v>0</v>
      </c>
      <c r="AK196" s="128">
        <v>0</v>
      </c>
      <c r="AL196" s="113">
        <v>0</v>
      </c>
      <c r="AM196" s="161" t="str">
        <f>C196&amp;F196</f>
        <v>00001040000000000530</v>
      </c>
      <c r="AN196" s="103" t="str">
        <f>C196&amp;F196</f>
        <v>00001040000000000530</v>
      </c>
    </row>
    <row r="197" spans="1:40" s="104" customFormat="1" ht="11.25" x14ac:dyDescent="0.2">
      <c r="A197" s="115" t="s">
        <v>152</v>
      </c>
      <c r="B197" s="105" t="s">
        <v>16</v>
      </c>
      <c r="C197" s="193" t="s">
        <v>133</v>
      </c>
      <c r="D197" s="194"/>
      <c r="E197" s="195"/>
      <c r="F197" s="163" t="s">
        <v>153</v>
      </c>
      <c r="G197" s="106">
        <v>374654</v>
      </c>
      <c r="H197" s="106">
        <v>0</v>
      </c>
      <c r="I197" s="106">
        <v>374654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305000</v>
      </c>
      <c r="Q197" s="106">
        <v>0</v>
      </c>
      <c r="R197" s="106">
        <v>69654</v>
      </c>
      <c r="S197" s="106">
        <v>0</v>
      </c>
      <c r="T197" s="115" t="str">
        <f t="shared" si="14"/>
        <v>Иные бюджетные ассигнования</v>
      </c>
      <c r="U197" s="105" t="str">
        <f t="shared" si="15"/>
        <v>200</v>
      </c>
      <c r="V197" s="193" t="str">
        <f t="shared" si="16"/>
        <v>00001040000000000</v>
      </c>
      <c r="W197" s="194"/>
      <c r="X197" s="195"/>
      <c r="Y197" s="163" t="str">
        <f t="shared" si="17"/>
        <v>800</v>
      </c>
      <c r="Z197" s="106">
        <v>138190.95000000001</v>
      </c>
      <c r="AA197" s="106">
        <v>0</v>
      </c>
      <c r="AB197" s="106">
        <v>138190.95000000001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108150.81</v>
      </c>
      <c r="AJ197" s="106">
        <v>0</v>
      </c>
      <c r="AK197" s="126">
        <v>30040.14</v>
      </c>
      <c r="AL197" s="107">
        <v>0</v>
      </c>
      <c r="AM197" s="119"/>
      <c r="AN197" s="103" t="s">
        <v>154</v>
      </c>
    </row>
    <row r="198" spans="1:40" s="104" customFormat="1" ht="11.25" x14ac:dyDescent="0.2">
      <c r="A198" s="115" t="s">
        <v>155</v>
      </c>
      <c r="B198" s="105" t="s">
        <v>16</v>
      </c>
      <c r="C198" s="193" t="s">
        <v>133</v>
      </c>
      <c r="D198" s="194"/>
      <c r="E198" s="195"/>
      <c r="F198" s="163" t="s">
        <v>156</v>
      </c>
      <c r="G198" s="106">
        <v>374654</v>
      </c>
      <c r="H198" s="106">
        <v>0</v>
      </c>
      <c r="I198" s="106">
        <v>374654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305000</v>
      </c>
      <c r="Q198" s="106">
        <v>0</v>
      </c>
      <c r="R198" s="106">
        <v>69654</v>
      </c>
      <c r="S198" s="106">
        <v>0</v>
      </c>
      <c r="T198" s="115" t="str">
        <f t="shared" si="14"/>
        <v>Уплата налогов, сборов и иных платежей</v>
      </c>
      <c r="U198" s="105" t="str">
        <f t="shared" si="15"/>
        <v>200</v>
      </c>
      <c r="V198" s="193" t="str">
        <f t="shared" si="16"/>
        <v>00001040000000000</v>
      </c>
      <c r="W198" s="194"/>
      <c r="X198" s="195"/>
      <c r="Y198" s="163" t="str">
        <f t="shared" si="17"/>
        <v>850</v>
      </c>
      <c r="Z198" s="106">
        <v>138190.95000000001</v>
      </c>
      <c r="AA198" s="106">
        <v>0</v>
      </c>
      <c r="AB198" s="106">
        <v>138190.95000000001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108150.81</v>
      </c>
      <c r="AJ198" s="106">
        <v>0</v>
      </c>
      <c r="AK198" s="126">
        <v>30040.14</v>
      </c>
      <c r="AL198" s="107">
        <v>0</v>
      </c>
      <c r="AM198" s="119"/>
      <c r="AN198" s="103" t="s">
        <v>157</v>
      </c>
    </row>
    <row r="199" spans="1:40" s="104" customFormat="1" ht="19.5" x14ac:dyDescent="0.2">
      <c r="A199" s="114" t="s">
        <v>158</v>
      </c>
      <c r="B199" s="110" t="s">
        <v>16</v>
      </c>
      <c r="C199" s="187" t="s">
        <v>133</v>
      </c>
      <c r="D199" s="188"/>
      <c r="E199" s="189"/>
      <c r="F199" s="162" t="s">
        <v>159</v>
      </c>
      <c r="G199" s="106">
        <v>140000</v>
      </c>
      <c r="H199" s="111">
        <v>0</v>
      </c>
      <c r="I199" s="106">
        <v>140000</v>
      </c>
      <c r="J199" s="111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140000</v>
      </c>
      <c r="Q199" s="112">
        <v>0</v>
      </c>
      <c r="R199" s="112">
        <v>0</v>
      </c>
      <c r="S199" s="112">
        <v>0</v>
      </c>
      <c r="T199" s="143" t="str">
        <f t="shared" si="14"/>
        <v>Уплата налога на имущество организаций и земельного налога</v>
      </c>
      <c r="U199" s="144" t="str">
        <f t="shared" si="15"/>
        <v>200</v>
      </c>
      <c r="V199" s="190" t="str">
        <f t="shared" si="16"/>
        <v>00001040000000000</v>
      </c>
      <c r="W199" s="191"/>
      <c r="X199" s="192"/>
      <c r="Y199" s="152" t="str">
        <f t="shared" si="17"/>
        <v>851</v>
      </c>
      <c r="Z199" s="106">
        <v>39906.81</v>
      </c>
      <c r="AA199" s="111">
        <v>0</v>
      </c>
      <c r="AB199" s="106">
        <v>39906.81</v>
      </c>
      <c r="AC199" s="111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39906.81</v>
      </c>
      <c r="AJ199" s="112">
        <v>0</v>
      </c>
      <c r="AK199" s="128">
        <v>0</v>
      </c>
      <c r="AL199" s="113">
        <v>0</v>
      </c>
      <c r="AM199" s="161" t="str">
        <f>C199&amp;F199</f>
        <v>00001040000000000851</v>
      </c>
      <c r="AN199" s="103" t="str">
        <f>C199&amp;F199</f>
        <v>00001040000000000851</v>
      </c>
    </row>
    <row r="200" spans="1:40" s="104" customFormat="1" ht="11.25" x14ac:dyDescent="0.2">
      <c r="A200" s="114" t="s">
        <v>160</v>
      </c>
      <c r="B200" s="110" t="s">
        <v>16</v>
      </c>
      <c r="C200" s="187" t="s">
        <v>133</v>
      </c>
      <c r="D200" s="188"/>
      <c r="E200" s="189"/>
      <c r="F200" s="162" t="s">
        <v>161</v>
      </c>
      <c r="G200" s="106">
        <v>59000</v>
      </c>
      <c r="H200" s="111"/>
      <c r="I200" s="106">
        <v>59000</v>
      </c>
      <c r="J200" s="111"/>
      <c r="K200" s="112"/>
      <c r="L200" s="112"/>
      <c r="M200" s="112"/>
      <c r="N200" s="112"/>
      <c r="O200" s="112"/>
      <c r="P200" s="112">
        <v>5000</v>
      </c>
      <c r="Q200" s="112"/>
      <c r="R200" s="112">
        <v>54000</v>
      </c>
      <c r="S200" s="112"/>
      <c r="T200" s="143" t="str">
        <f t="shared" si="14"/>
        <v>Уплата прочих налогов, сборов</v>
      </c>
      <c r="U200" s="144" t="str">
        <f t="shared" si="15"/>
        <v>200</v>
      </c>
      <c r="V200" s="190" t="str">
        <f t="shared" si="16"/>
        <v>00001040000000000</v>
      </c>
      <c r="W200" s="191"/>
      <c r="X200" s="192"/>
      <c r="Y200" s="152" t="str">
        <f t="shared" si="17"/>
        <v>852</v>
      </c>
      <c r="Z200" s="106">
        <v>25946</v>
      </c>
      <c r="AA200" s="111"/>
      <c r="AB200" s="106">
        <v>25946</v>
      </c>
      <c r="AC200" s="111"/>
      <c r="AD200" s="112"/>
      <c r="AE200" s="112"/>
      <c r="AF200" s="112"/>
      <c r="AG200" s="112"/>
      <c r="AH200" s="112"/>
      <c r="AI200" s="112"/>
      <c r="AJ200" s="112"/>
      <c r="AK200" s="128">
        <v>25946</v>
      </c>
      <c r="AL200" s="113"/>
      <c r="AM200" s="161" t="str">
        <f>C200&amp;F200</f>
        <v>00001040000000000852</v>
      </c>
      <c r="AN200" s="103" t="str">
        <f>C200&amp;F200</f>
        <v>00001040000000000852</v>
      </c>
    </row>
    <row r="201" spans="1:40" s="104" customFormat="1" ht="11.25" x14ac:dyDescent="0.2">
      <c r="A201" s="114" t="s">
        <v>162</v>
      </c>
      <c r="B201" s="110" t="s">
        <v>16</v>
      </c>
      <c r="C201" s="187" t="s">
        <v>133</v>
      </c>
      <c r="D201" s="188"/>
      <c r="E201" s="189"/>
      <c r="F201" s="162" t="s">
        <v>163</v>
      </c>
      <c r="G201" s="106">
        <v>175654</v>
      </c>
      <c r="H201" s="111">
        <v>0</v>
      </c>
      <c r="I201" s="106">
        <v>175654</v>
      </c>
      <c r="J201" s="111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160000</v>
      </c>
      <c r="Q201" s="112">
        <v>0</v>
      </c>
      <c r="R201" s="112">
        <v>15654</v>
      </c>
      <c r="S201" s="112">
        <v>0</v>
      </c>
      <c r="T201" s="143" t="str">
        <f t="shared" si="14"/>
        <v>Уплата иных платежей</v>
      </c>
      <c r="U201" s="144" t="str">
        <f t="shared" si="15"/>
        <v>200</v>
      </c>
      <c r="V201" s="190" t="str">
        <f t="shared" si="16"/>
        <v>00001040000000000</v>
      </c>
      <c r="W201" s="191"/>
      <c r="X201" s="192"/>
      <c r="Y201" s="152" t="str">
        <f t="shared" si="17"/>
        <v>853</v>
      </c>
      <c r="Z201" s="106">
        <v>72338.14</v>
      </c>
      <c r="AA201" s="111">
        <v>0</v>
      </c>
      <c r="AB201" s="106">
        <v>72338.14</v>
      </c>
      <c r="AC201" s="111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68244</v>
      </c>
      <c r="AJ201" s="112">
        <v>0</v>
      </c>
      <c r="AK201" s="128">
        <v>4094.14</v>
      </c>
      <c r="AL201" s="113">
        <v>0</v>
      </c>
      <c r="AM201" s="161" t="str">
        <f>C201&amp;F201</f>
        <v>00001040000000000853</v>
      </c>
      <c r="AN201" s="103" t="str">
        <f>C201&amp;F201</f>
        <v>00001040000000000853</v>
      </c>
    </row>
    <row r="202" spans="1:40" s="104" customFormat="1" ht="11.25" x14ac:dyDescent="0.2">
      <c r="A202" s="115" t="s">
        <v>164</v>
      </c>
      <c r="B202" s="105" t="s">
        <v>16</v>
      </c>
      <c r="C202" s="193" t="s">
        <v>165</v>
      </c>
      <c r="D202" s="194"/>
      <c r="E202" s="195"/>
      <c r="F202" s="163" t="s">
        <v>115</v>
      </c>
      <c r="G202" s="106">
        <v>5500</v>
      </c>
      <c r="H202" s="106">
        <v>0</v>
      </c>
      <c r="I202" s="106">
        <v>5500</v>
      </c>
      <c r="J202" s="106">
        <v>0</v>
      </c>
      <c r="K202" s="106">
        <v>0</v>
      </c>
      <c r="L202" s="106">
        <v>0</v>
      </c>
      <c r="M202" s="106">
        <v>0</v>
      </c>
      <c r="N202" s="106">
        <v>0</v>
      </c>
      <c r="O202" s="106">
        <v>0</v>
      </c>
      <c r="P202" s="106">
        <v>5500</v>
      </c>
      <c r="Q202" s="106">
        <v>0</v>
      </c>
      <c r="R202" s="106">
        <v>0</v>
      </c>
      <c r="S202" s="106">
        <v>0</v>
      </c>
      <c r="T202" s="115" t="str">
        <f t="shared" si="14"/>
        <v>Судебная система</v>
      </c>
      <c r="U202" s="105" t="str">
        <f t="shared" si="15"/>
        <v>200</v>
      </c>
      <c r="V202" s="193" t="str">
        <f t="shared" si="16"/>
        <v>00001050000000000</v>
      </c>
      <c r="W202" s="194"/>
      <c r="X202" s="195"/>
      <c r="Y202" s="163" t="str">
        <f t="shared" si="17"/>
        <v>000</v>
      </c>
      <c r="Z202" s="106">
        <v>0</v>
      </c>
      <c r="AA202" s="106">
        <v>0</v>
      </c>
      <c r="AB202" s="106">
        <v>0</v>
      </c>
      <c r="AC202" s="106">
        <v>0</v>
      </c>
      <c r="AD202" s="106">
        <v>0</v>
      </c>
      <c r="AE202" s="106">
        <v>0</v>
      </c>
      <c r="AF202" s="106">
        <v>0</v>
      </c>
      <c r="AG202" s="106">
        <v>0</v>
      </c>
      <c r="AH202" s="106">
        <v>0</v>
      </c>
      <c r="AI202" s="106">
        <v>0</v>
      </c>
      <c r="AJ202" s="106">
        <v>0</v>
      </c>
      <c r="AK202" s="126">
        <v>0</v>
      </c>
      <c r="AL202" s="107">
        <v>0</v>
      </c>
      <c r="AM202" s="119"/>
      <c r="AN202" s="103" t="s">
        <v>166</v>
      </c>
    </row>
    <row r="203" spans="1:40" s="104" customFormat="1" ht="19.5" x14ac:dyDescent="0.2">
      <c r="A203" s="115" t="s">
        <v>137</v>
      </c>
      <c r="B203" s="105" t="s">
        <v>16</v>
      </c>
      <c r="C203" s="193" t="s">
        <v>165</v>
      </c>
      <c r="D203" s="194"/>
      <c r="E203" s="195"/>
      <c r="F203" s="163" t="s">
        <v>16</v>
      </c>
      <c r="G203" s="106">
        <v>5500</v>
      </c>
      <c r="H203" s="106">
        <v>0</v>
      </c>
      <c r="I203" s="106">
        <v>5500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5500</v>
      </c>
      <c r="Q203" s="106">
        <v>0</v>
      </c>
      <c r="R203" s="106">
        <v>0</v>
      </c>
      <c r="S203" s="106">
        <v>0</v>
      </c>
      <c r="T203" s="115" t="str">
        <f t="shared" si="14"/>
        <v>Закупка товаров, работ и услуг для обеспечения государственных (муниципальных) нужд</v>
      </c>
      <c r="U203" s="105" t="str">
        <f t="shared" si="15"/>
        <v>200</v>
      </c>
      <c r="V203" s="193" t="str">
        <f t="shared" si="16"/>
        <v>00001050000000000</v>
      </c>
      <c r="W203" s="194"/>
      <c r="X203" s="195"/>
      <c r="Y203" s="163" t="str">
        <f t="shared" si="17"/>
        <v>200</v>
      </c>
      <c r="Z203" s="106">
        <v>0</v>
      </c>
      <c r="AA203" s="106">
        <v>0</v>
      </c>
      <c r="AB203" s="106">
        <v>0</v>
      </c>
      <c r="AC203" s="106">
        <v>0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0</v>
      </c>
      <c r="AJ203" s="106">
        <v>0</v>
      </c>
      <c r="AK203" s="126">
        <v>0</v>
      </c>
      <c r="AL203" s="107">
        <v>0</v>
      </c>
      <c r="AM203" s="119"/>
      <c r="AN203" s="103" t="s">
        <v>167</v>
      </c>
    </row>
    <row r="204" spans="1:40" s="104" customFormat="1" ht="29.25" x14ac:dyDescent="0.2">
      <c r="A204" s="115" t="s">
        <v>139</v>
      </c>
      <c r="B204" s="105" t="s">
        <v>16</v>
      </c>
      <c r="C204" s="193" t="s">
        <v>165</v>
      </c>
      <c r="D204" s="194"/>
      <c r="E204" s="195"/>
      <c r="F204" s="163" t="s">
        <v>140</v>
      </c>
      <c r="G204" s="106">
        <v>5500</v>
      </c>
      <c r="H204" s="106">
        <v>0</v>
      </c>
      <c r="I204" s="106">
        <v>5500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5500</v>
      </c>
      <c r="Q204" s="106">
        <v>0</v>
      </c>
      <c r="R204" s="106">
        <v>0</v>
      </c>
      <c r="S204" s="106">
        <v>0</v>
      </c>
      <c r="T204" s="115" t="str">
        <f t="shared" si="14"/>
        <v>Иные закупки товаров, работ и услуг для обеспечения государственных (муниципальных) нужд</v>
      </c>
      <c r="U204" s="105" t="str">
        <f t="shared" si="15"/>
        <v>200</v>
      </c>
      <c r="V204" s="193" t="str">
        <f t="shared" si="16"/>
        <v>00001050000000000</v>
      </c>
      <c r="W204" s="194"/>
      <c r="X204" s="195"/>
      <c r="Y204" s="163" t="str">
        <f t="shared" si="17"/>
        <v>240</v>
      </c>
      <c r="Z204" s="106">
        <v>0</v>
      </c>
      <c r="AA204" s="106">
        <v>0</v>
      </c>
      <c r="AB204" s="106">
        <v>0</v>
      </c>
      <c r="AC204" s="106">
        <v>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0</v>
      </c>
      <c r="AJ204" s="106">
        <v>0</v>
      </c>
      <c r="AK204" s="126">
        <v>0</v>
      </c>
      <c r="AL204" s="107">
        <v>0</v>
      </c>
      <c r="AM204" s="119"/>
      <c r="AN204" s="103" t="s">
        <v>168</v>
      </c>
    </row>
    <row r="205" spans="1:40" s="104" customFormat="1" ht="11.25" x14ac:dyDescent="0.2">
      <c r="A205" s="114" t="s">
        <v>144</v>
      </c>
      <c r="B205" s="110" t="s">
        <v>16</v>
      </c>
      <c r="C205" s="187" t="s">
        <v>165</v>
      </c>
      <c r="D205" s="188"/>
      <c r="E205" s="189"/>
      <c r="F205" s="162" t="s">
        <v>145</v>
      </c>
      <c r="G205" s="106">
        <v>5500</v>
      </c>
      <c r="H205" s="111">
        <v>0</v>
      </c>
      <c r="I205" s="106">
        <v>5500</v>
      </c>
      <c r="J205" s="111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5500</v>
      </c>
      <c r="Q205" s="112">
        <v>0</v>
      </c>
      <c r="R205" s="112">
        <v>0</v>
      </c>
      <c r="S205" s="112">
        <v>0</v>
      </c>
      <c r="T205" s="143" t="str">
        <f t="shared" si="14"/>
        <v>Прочая закупка товаров, работ и услуг</v>
      </c>
      <c r="U205" s="144" t="str">
        <f t="shared" si="15"/>
        <v>200</v>
      </c>
      <c r="V205" s="190" t="str">
        <f t="shared" si="16"/>
        <v>00001050000000000</v>
      </c>
      <c r="W205" s="191"/>
      <c r="X205" s="192"/>
      <c r="Y205" s="152" t="str">
        <f t="shared" si="17"/>
        <v>244</v>
      </c>
      <c r="Z205" s="106">
        <v>0</v>
      </c>
      <c r="AA205" s="111">
        <v>0</v>
      </c>
      <c r="AB205" s="106">
        <v>0</v>
      </c>
      <c r="AC205" s="111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0</v>
      </c>
      <c r="AJ205" s="112">
        <v>0</v>
      </c>
      <c r="AK205" s="128">
        <v>0</v>
      </c>
      <c r="AL205" s="113">
        <v>0</v>
      </c>
      <c r="AM205" s="161" t="str">
        <f>C205&amp;F205</f>
        <v>00001050000000000244</v>
      </c>
      <c r="AN205" s="103" t="str">
        <f>C205&amp;F205</f>
        <v>00001050000000000244</v>
      </c>
    </row>
    <row r="206" spans="1:40" s="104" customFormat="1" ht="29.25" x14ac:dyDescent="0.2">
      <c r="A206" s="115" t="s">
        <v>169</v>
      </c>
      <c r="B206" s="105" t="s">
        <v>16</v>
      </c>
      <c r="C206" s="193" t="s">
        <v>170</v>
      </c>
      <c r="D206" s="194"/>
      <c r="E206" s="195"/>
      <c r="F206" s="163" t="s">
        <v>115</v>
      </c>
      <c r="G206" s="106">
        <v>5152197</v>
      </c>
      <c r="H206" s="106">
        <v>0</v>
      </c>
      <c r="I206" s="106">
        <v>5152197</v>
      </c>
      <c r="J206" s="106">
        <v>72728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5152197</v>
      </c>
      <c r="Q206" s="106">
        <v>18182</v>
      </c>
      <c r="R206" s="106">
        <v>54546</v>
      </c>
      <c r="S206" s="106">
        <v>0</v>
      </c>
      <c r="T206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06" s="105" t="str">
        <f t="shared" si="15"/>
        <v>200</v>
      </c>
      <c r="V206" s="193" t="str">
        <f t="shared" si="16"/>
        <v>00001060000000000</v>
      </c>
      <c r="W206" s="194"/>
      <c r="X206" s="195"/>
      <c r="Y206" s="163" t="str">
        <f t="shared" si="17"/>
        <v>000</v>
      </c>
      <c r="Z206" s="106">
        <v>1428169.71</v>
      </c>
      <c r="AA206" s="106">
        <v>0</v>
      </c>
      <c r="AB206" s="106">
        <v>1428169.71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1428169.71</v>
      </c>
      <c r="AJ206" s="106">
        <v>0</v>
      </c>
      <c r="AK206" s="126">
        <v>0</v>
      </c>
      <c r="AL206" s="107">
        <v>0</v>
      </c>
      <c r="AM206" s="119"/>
      <c r="AN206" s="103" t="s">
        <v>171</v>
      </c>
    </row>
    <row r="207" spans="1:40" s="104" customFormat="1" ht="48.75" x14ac:dyDescent="0.2">
      <c r="A207" s="115" t="s">
        <v>120</v>
      </c>
      <c r="B207" s="105" t="s">
        <v>16</v>
      </c>
      <c r="C207" s="193" t="s">
        <v>170</v>
      </c>
      <c r="D207" s="194"/>
      <c r="E207" s="195"/>
      <c r="F207" s="163" t="s">
        <v>121</v>
      </c>
      <c r="G207" s="106">
        <v>3901500</v>
      </c>
      <c r="H207" s="106">
        <v>0</v>
      </c>
      <c r="I207" s="106">
        <v>3901500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3901500</v>
      </c>
      <c r="Q207" s="106">
        <v>0</v>
      </c>
      <c r="R207" s="106">
        <v>0</v>
      </c>
      <c r="S207" s="106">
        <v>0</v>
      </c>
      <c r="T207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7" s="105" t="str">
        <f t="shared" si="15"/>
        <v>200</v>
      </c>
      <c r="V207" s="193" t="str">
        <f t="shared" si="16"/>
        <v>00001060000000000</v>
      </c>
      <c r="W207" s="194"/>
      <c r="X207" s="195"/>
      <c r="Y207" s="163" t="str">
        <f t="shared" si="17"/>
        <v>100</v>
      </c>
      <c r="Z207" s="106">
        <v>996830.61</v>
      </c>
      <c r="AA207" s="106">
        <v>0</v>
      </c>
      <c r="AB207" s="106">
        <v>996830.61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996830.61</v>
      </c>
      <c r="AJ207" s="106">
        <v>0</v>
      </c>
      <c r="AK207" s="126">
        <v>0</v>
      </c>
      <c r="AL207" s="107">
        <v>0</v>
      </c>
      <c r="AM207" s="119"/>
      <c r="AN207" s="103" t="s">
        <v>172</v>
      </c>
    </row>
    <row r="208" spans="1:40" s="104" customFormat="1" ht="19.5" x14ac:dyDescent="0.2">
      <c r="A208" s="115" t="s">
        <v>123</v>
      </c>
      <c r="B208" s="105" t="s">
        <v>16</v>
      </c>
      <c r="C208" s="193" t="s">
        <v>170</v>
      </c>
      <c r="D208" s="194"/>
      <c r="E208" s="195"/>
      <c r="F208" s="163" t="s">
        <v>124</v>
      </c>
      <c r="G208" s="106">
        <v>3901500</v>
      </c>
      <c r="H208" s="106">
        <v>0</v>
      </c>
      <c r="I208" s="106">
        <v>3901500</v>
      </c>
      <c r="J208" s="106">
        <v>0</v>
      </c>
      <c r="K208" s="106">
        <v>0</v>
      </c>
      <c r="L208" s="106">
        <v>0</v>
      </c>
      <c r="M208" s="106">
        <v>0</v>
      </c>
      <c r="N208" s="106">
        <v>0</v>
      </c>
      <c r="O208" s="106">
        <v>0</v>
      </c>
      <c r="P208" s="106">
        <v>3901500</v>
      </c>
      <c r="Q208" s="106">
        <v>0</v>
      </c>
      <c r="R208" s="106">
        <v>0</v>
      </c>
      <c r="S208" s="106">
        <v>0</v>
      </c>
      <c r="T208" s="115" t="str">
        <f t="shared" si="14"/>
        <v>Расходы на выплаты персоналу государственных (муниципальных) органов</v>
      </c>
      <c r="U208" s="105" t="str">
        <f t="shared" si="15"/>
        <v>200</v>
      </c>
      <c r="V208" s="193" t="str">
        <f t="shared" si="16"/>
        <v>00001060000000000</v>
      </c>
      <c r="W208" s="194"/>
      <c r="X208" s="195"/>
      <c r="Y208" s="163" t="str">
        <f t="shared" si="17"/>
        <v>120</v>
      </c>
      <c r="Z208" s="106">
        <v>996830.61</v>
      </c>
      <c r="AA208" s="106">
        <v>0</v>
      </c>
      <c r="AB208" s="106">
        <v>996830.61</v>
      </c>
      <c r="AC208" s="106">
        <v>0</v>
      </c>
      <c r="AD208" s="106">
        <v>0</v>
      </c>
      <c r="AE208" s="106">
        <v>0</v>
      </c>
      <c r="AF208" s="106">
        <v>0</v>
      </c>
      <c r="AG208" s="106">
        <v>0</v>
      </c>
      <c r="AH208" s="106">
        <v>0</v>
      </c>
      <c r="AI208" s="106">
        <v>996830.61</v>
      </c>
      <c r="AJ208" s="106">
        <v>0</v>
      </c>
      <c r="AK208" s="126">
        <v>0</v>
      </c>
      <c r="AL208" s="107">
        <v>0</v>
      </c>
      <c r="AM208" s="119"/>
      <c r="AN208" s="103" t="s">
        <v>173</v>
      </c>
    </row>
    <row r="209" spans="1:40" s="104" customFormat="1" ht="19.5" x14ac:dyDescent="0.2">
      <c r="A209" s="114" t="s">
        <v>126</v>
      </c>
      <c r="B209" s="110" t="s">
        <v>16</v>
      </c>
      <c r="C209" s="187" t="s">
        <v>170</v>
      </c>
      <c r="D209" s="188"/>
      <c r="E209" s="189"/>
      <c r="F209" s="162" t="s">
        <v>127</v>
      </c>
      <c r="G209" s="106">
        <v>2709000</v>
      </c>
      <c r="H209" s="111">
        <v>0</v>
      </c>
      <c r="I209" s="106">
        <v>2709000</v>
      </c>
      <c r="J209" s="111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2709000</v>
      </c>
      <c r="Q209" s="112">
        <v>0</v>
      </c>
      <c r="R209" s="112">
        <v>0</v>
      </c>
      <c r="S209" s="112">
        <v>0</v>
      </c>
      <c r="T209" s="143" t="str">
        <f t="shared" si="14"/>
        <v>Фонд оплаты труда государственных (муниципальных) органов</v>
      </c>
      <c r="U209" s="144" t="str">
        <f t="shared" si="15"/>
        <v>200</v>
      </c>
      <c r="V209" s="190" t="str">
        <f t="shared" si="16"/>
        <v>00001060000000000</v>
      </c>
      <c r="W209" s="191"/>
      <c r="X209" s="192"/>
      <c r="Y209" s="152" t="str">
        <f t="shared" si="17"/>
        <v>121</v>
      </c>
      <c r="Z209" s="106">
        <v>713440.66</v>
      </c>
      <c r="AA209" s="111">
        <v>0</v>
      </c>
      <c r="AB209" s="106">
        <v>713440.66</v>
      </c>
      <c r="AC209" s="111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713440.66</v>
      </c>
      <c r="AJ209" s="112">
        <v>0</v>
      </c>
      <c r="AK209" s="128">
        <v>0</v>
      </c>
      <c r="AL209" s="113">
        <v>0</v>
      </c>
      <c r="AM209" s="161" t="str">
        <f>C209&amp;F209</f>
        <v>00001060000000000121</v>
      </c>
      <c r="AN209" s="103" t="str">
        <f>C209&amp;F209</f>
        <v>00001060000000000121</v>
      </c>
    </row>
    <row r="210" spans="1:40" s="104" customFormat="1" ht="29.25" x14ac:dyDescent="0.2">
      <c r="A210" s="114" t="s">
        <v>128</v>
      </c>
      <c r="B210" s="110" t="s">
        <v>16</v>
      </c>
      <c r="C210" s="187" t="s">
        <v>170</v>
      </c>
      <c r="D210" s="188"/>
      <c r="E210" s="189"/>
      <c r="F210" s="162" t="s">
        <v>129</v>
      </c>
      <c r="G210" s="106">
        <v>200500</v>
      </c>
      <c r="H210" s="111">
        <v>0</v>
      </c>
      <c r="I210" s="106">
        <v>200500</v>
      </c>
      <c r="J210" s="111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>
        <v>200500</v>
      </c>
      <c r="Q210" s="112">
        <v>0</v>
      </c>
      <c r="R210" s="112">
        <v>0</v>
      </c>
      <c r="S210" s="112">
        <v>0</v>
      </c>
      <c r="T210" s="143" t="str">
        <f t="shared" si="14"/>
        <v>Иные выплаты персоналу государственных (муниципальных) органов, за исключением фонда оплаты труда</v>
      </c>
      <c r="U210" s="144" t="str">
        <f t="shared" si="15"/>
        <v>200</v>
      </c>
      <c r="V210" s="190" t="str">
        <f t="shared" si="16"/>
        <v>00001060000000000</v>
      </c>
      <c r="W210" s="191"/>
      <c r="X210" s="192"/>
      <c r="Y210" s="152" t="str">
        <f t="shared" si="17"/>
        <v>122</v>
      </c>
      <c r="Z210" s="106">
        <v>120300</v>
      </c>
      <c r="AA210" s="111">
        <v>0</v>
      </c>
      <c r="AB210" s="106">
        <v>120300</v>
      </c>
      <c r="AC210" s="111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120300</v>
      </c>
      <c r="AJ210" s="112">
        <v>0</v>
      </c>
      <c r="AK210" s="128">
        <v>0</v>
      </c>
      <c r="AL210" s="113">
        <v>0</v>
      </c>
      <c r="AM210" s="161" t="str">
        <f>C210&amp;F210</f>
        <v>00001060000000000122</v>
      </c>
      <c r="AN210" s="103" t="str">
        <f>C210&amp;F210</f>
        <v>00001060000000000122</v>
      </c>
    </row>
    <row r="211" spans="1:40" s="104" customFormat="1" ht="39" x14ac:dyDescent="0.2">
      <c r="A211" s="114" t="s">
        <v>130</v>
      </c>
      <c r="B211" s="110" t="s">
        <v>16</v>
      </c>
      <c r="C211" s="187" t="s">
        <v>170</v>
      </c>
      <c r="D211" s="188"/>
      <c r="E211" s="189"/>
      <c r="F211" s="162" t="s">
        <v>131</v>
      </c>
      <c r="G211" s="106">
        <v>992000</v>
      </c>
      <c r="H211" s="111">
        <v>0</v>
      </c>
      <c r="I211" s="106">
        <v>992000</v>
      </c>
      <c r="J211" s="111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12">
        <v>992000</v>
      </c>
      <c r="Q211" s="112">
        <v>0</v>
      </c>
      <c r="R211" s="112">
        <v>0</v>
      </c>
      <c r="S211" s="112">
        <v>0</v>
      </c>
      <c r="T211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1" s="144" t="str">
        <f t="shared" si="15"/>
        <v>200</v>
      </c>
      <c r="V211" s="190" t="str">
        <f t="shared" si="16"/>
        <v>00001060000000000</v>
      </c>
      <c r="W211" s="191"/>
      <c r="X211" s="192"/>
      <c r="Y211" s="152" t="str">
        <f t="shared" si="17"/>
        <v>129</v>
      </c>
      <c r="Z211" s="106">
        <v>163089.95000000001</v>
      </c>
      <c r="AA211" s="111">
        <v>0</v>
      </c>
      <c r="AB211" s="106">
        <v>163089.95000000001</v>
      </c>
      <c r="AC211" s="111">
        <v>0</v>
      </c>
      <c r="AD211" s="112">
        <v>0</v>
      </c>
      <c r="AE211" s="112">
        <v>0</v>
      </c>
      <c r="AF211" s="112">
        <v>0</v>
      </c>
      <c r="AG211" s="112">
        <v>0</v>
      </c>
      <c r="AH211" s="112">
        <v>0</v>
      </c>
      <c r="AI211" s="112">
        <v>163089.95000000001</v>
      </c>
      <c r="AJ211" s="112">
        <v>0</v>
      </c>
      <c r="AK211" s="128">
        <v>0</v>
      </c>
      <c r="AL211" s="113">
        <v>0</v>
      </c>
      <c r="AM211" s="161" t="str">
        <f>C211&amp;F211</f>
        <v>00001060000000000129</v>
      </c>
      <c r="AN211" s="103" t="str">
        <f>C211&amp;F211</f>
        <v>00001060000000000129</v>
      </c>
    </row>
    <row r="212" spans="1:40" s="104" customFormat="1" ht="19.5" x14ac:dyDescent="0.2">
      <c r="A212" s="115" t="s">
        <v>137</v>
      </c>
      <c r="B212" s="105" t="s">
        <v>16</v>
      </c>
      <c r="C212" s="193" t="s">
        <v>170</v>
      </c>
      <c r="D212" s="194"/>
      <c r="E212" s="195"/>
      <c r="F212" s="163" t="s">
        <v>16</v>
      </c>
      <c r="G212" s="106">
        <v>1246697</v>
      </c>
      <c r="H212" s="106">
        <v>0</v>
      </c>
      <c r="I212" s="106">
        <v>1246697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1246697</v>
      </c>
      <c r="Q212" s="106">
        <v>0</v>
      </c>
      <c r="R212" s="106">
        <v>0</v>
      </c>
      <c r="S212" s="106">
        <v>0</v>
      </c>
      <c r="T212" s="115" t="str">
        <f t="shared" si="14"/>
        <v>Закупка товаров, работ и услуг для обеспечения государственных (муниципальных) нужд</v>
      </c>
      <c r="U212" s="105" t="str">
        <f t="shared" si="15"/>
        <v>200</v>
      </c>
      <c r="V212" s="193" t="str">
        <f t="shared" si="16"/>
        <v>00001060000000000</v>
      </c>
      <c r="W212" s="194"/>
      <c r="X212" s="195"/>
      <c r="Y212" s="163" t="str">
        <f t="shared" si="17"/>
        <v>200</v>
      </c>
      <c r="Z212" s="106">
        <v>431339.1</v>
      </c>
      <c r="AA212" s="106">
        <v>0</v>
      </c>
      <c r="AB212" s="106">
        <v>431339.1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431339.1</v>
      </c>
      <c r="AJ212" s="106">
        <v>0</v>
      </c>
      <c r="AK212" s="126">
        <v>0</v>
      </c>
      <c r="AL212" s="107">
        <v>0</v>
      </c>
      <c r="AM212" s="119"/>
      <c r="AN212" s="103" t="s">
        <v>174</v>
      </c>
    </row>
    <row r="213" spans="1:40" s="104" customFormat="1" ht="29.25" x14ac:dyDescent="0.2">
      <c r="A213" s="115" t="s">
        <v>139</v>
      </c>
      <c r="B213" s="105" t="s">
        <v>16</v>
      </c>
      <c r="C213" s="193" t="s">
        <v>170</v>
      </c>
      <c r="D213" s="194"/>
      <c r="E213" s="195"/>
      <c r="F213" s="163" t="s">
        <v>140</v>
      </c>
      <c r="G213" s="106">
        <v>1246697</v>
      </c>
      <c r="H213" s="106">
        <v>0</v>
      </c>
      <c r="I213" s="106">
        <v>1246697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1246697</v>
      </c>
      <c r="Q213" s="106">
        <v>0</v>
      </c>
      <c r="R213" s="106">
        <v>0</v>
      </c>
      <c r="S213" s="106">
        <v>0</v>
      </c>
      <c r="T213" s="115" t="str">
        <f t="shared" si="14"/>
        <v>Иные закупки товаров, работ и услуг для обеспечения государственных (муниципальных) нужд</v>
      </c>
      <c r="U213" s="105" t="str">
        <f t="shared" si="15"/>
        <v>200</v>
      </c>
      <c r="V213" s="193" t="str">
        <f t="shared" si="16"/>
        <v>00001060000000000</v>
      </c>
      <c r="W213" s="194"/>
      <c r="X213" s="195"/>
      <c r="Y213" s="163" t="str">
        <f t="shared" si="17"/>
        <v>240</v>
      </c>
      <c r="Z213" s="106">
        <v>431339.1</v>
      </c>
      <c r="AA213" s="106">
        <v>0</v>
      </c>
      <c r="AB213" s="106">
        <v>431339.1</v>
      </c>
      <c r="AC213" s="106">
        <v>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431339.1</v>
      </c>
      <c r="AJ213" s="106">
        <v>0</v>
      </c>
      <c r="AK213" s="126">
        <v>0</v>
      </c>
      <c r="AL213" s="107">
        <v>0</v>
      </c>
      <c r="AM213" s="119"/>
      <c r="AN213" s="103" t="s">
        <v>175</v>
      </c>
    </row>
    <row r="214" spans="1:40" s="104" customFormat="1" ht="19.5" x14ac:dyDescent="0.2">
      <c r="A214" s="114" t="s">
        <v>142</v>
      </c>
      <c r="B214" s="110" t="s">
        <v>16</v>
      </c>
      <c r="C214" s="187" t="s">
        <v>170</v>
      </c>
      <c r="D214" s="188"/>
      <c r="E214" s="189"/>
      <c r="F214" s="162" t="s">
        <v>143</v>
      </c>
      <c r="G214" s="106">
        <v>570000</v>
      </c>
      <c r="H214" s="111">
        <v>0</v>
      </c>
      <c r="I214" s="106">
        <v>570000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570000</v>
      </c>
      <c r="Q214" s="112">
        <v>0</v>
      </c>
      <c r="R214" s="112">
        <v>0</v>
      </c>
      <c r="S214" s="112">
        <v>0</v>
      </c>
      <c r="T214" s="143" t="str">
        <f t="shared" si="14"/>
        <v>Закупка товаров, работ, услуг в сфере информационно-коммуникационных технологий</v>
      </c>
      <c r="U214" s="144" t="str">
        <f t="shared" si="15"/>
        <v>200</v>
      </c>
      <c r="V214" s="190" t="str">
        <f t="shared" si="16"/>
        <v>00001060000000000</v>
      </c>
      <c r="W214" s="191"/>
      <c r="X214" s="192"/>
      <c r="Y214" s="152" t="str">
        <f t="shared" si="17"/>
        <v>242</v>
      </c>
      <c r="Z214" s="106">
        <v>376981.7</v>
      </c>
      <c r="AA214" s="111">
        <v>0</v>
      </c>
      <c r="AB214" s="106">
        <v>376981.7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376981.7</v>
      </c>
      <c r="AJ214" s="112">
        <v>0</v>
      </c>
      <c r="AK214" s="128">
        <v>0</v>
      </c>
      <c r="AL214" s="113">
        <v>0</v>
      </c>
      <c r="AM214" s="161" t="str">
        <f>C214&amp;F214</f>
        <v>00001060000000000242</v>
      </c>
      <c r="AN214" s="103" t="str">
        <f>C214&amp;F214</f>
        <v>00001060000000000242</v>
      </c>
    </row>
    <row r="215" spans="1:40" s="104" customFormat="1" ht="11.25" x14ac:dyDescent="0.2">
      <c r="A215" s="114" t="s">
        <v>144</v>
      </c>
      <c r="B215" s="110" t="s">
        <v>16</v>
      </c>
      <c r="C215" s="187" t="s">
        <v>170</v>
      </c>
      <c r="D215" s="188"/>
      <c r="E215" s="189"/>
      <c r="F215" s="162" t="s">
        <v>145</v>
      </c>
      <c r="G215" s="106">
        <v>676697</v>
      </c>
      <c r="H215" s="111">
        <v>0</v>
      </c>
      <c r="I215" s="106">
        <v>676697</v>
      </c>
      <c r="J215" s="111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676697</v>
      </c>
      <c r="Q215" s="112">
        <v>0</v>
      </c>
      <c r="R215" s="112">
        <v>0</v>
      </c>
      <c r="S215" s="112">
        <v>0</v>
      </c>
      <c r="T215" s="143" t="str">
        <f t="shared" si="14"/>
        <v>Прочая закупка товаров, работ и услуг</v>
      </c>
      <c r="U215" s="144" t="str">
        <f t="shared" si="15"/>
        <v>200</v>
      </c>
      <c r="V215" s="190" t="str">
        <f t="shared" si="16"/>
        <v>00001060000000000</v>
      </c>
      <c r="W215" s="191"/>
      <c r="X215" s="192"/>
      <c r="Y215" s="152" t="str">
        <f t="shared" si="17"/>
        <v>244</v>
      </c>
      <c r="Z215" s="106">
        <v>54357.4</v>
      </c>
      <c r="AA215" s="111">
        <v>0</v>
      </c>
      <c r="AB215" s="106">
        <v>54357.4</v>
      </c>
      <c r="AC215" s="111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54357.4</v>
      </c>
      <c r="AJ215" s="112">
        <v>0</v>
      </c>
      <c r="AK215" s="128">
        <v>0</v>
      </c>
      <c r="AL215" s="113">
        <v>0</v>
      </c>
      <c r="AM215" s="161" t="str">
        <f>C215&amp;F215</f>
        <v>00001060000000000244</v>
      </c>
      <c r="AN215" s="103" t="str">
        <f>C215&amp;F215</f>
        <v>00001060000000000244</v>
      </c>
    </row>
    <row r="216" spans="1:40" s="104" customFormat="1" ht="11.25" x14ac:dyDescent="0.2">
      <c r="A216" s="115" t="s">
        <v>148</v>
      </c>
      <c r="B216" s="105" t="s">
        <v>16</v>
      </c>
      <c r="C216" s="193" t="s">
        <v>170</v>
      </c>
      <c r="D216" s="194"/>
      <c r="E216" s="195"/>
      <c r="F216" s="163" t="s">
        <v>21</v>
      </c>
      <c r="G216" s="106">
        <v>0</v>
      </c>
      <c r="H216" s="106"/>
      <c r="I216" s="106">
        <v>0</v>
      </c>
      <c r="J216" s="106">
        <v>72728</v>
      </c>
      <c r="K216" s="106"/>
      <c r="L216" s="106"/>
      <c r="M216" s="106"/>
      <c r="N216" s="106"/>
      <c r="O216" s="106"/>
      <c r="P216" s="106"/>
      <c r="Q216" s="106">
        <v>18182</v>
      </c>
      <c r="R216" s="106">
        <v>54546</v>
      </c>
      <c r="S216" s="106"/>
      <c r="T216" s="115" t="str">
        <f t="shared" si="14"/>
        <v>Межбюджетные трансферты</v>
      </c>
      <c r="U216" s="105" t="str">
        <f t="shared" si="15"/>
        <v>200</v>
      </c>
      <c r="V216" s="193" t="str">
        <f t="shared" si="16"/>
        <v>00001060000000000</v>
      </c>
      <c r="W216" s="194"/>
      <c r="X216" s="195"/>
      <c r="Y216" s="163" t="str">
        <f t="shared" si="17"/>
        <v>500</v>
      </c>
      <c r="Z216" s="106">
        <v>0</v>
      </c>
      <c r="AA216" s="106"/>
      <c r="AB216" s="106">
        <v>0</v>
      </c>
      <c r="AC216" s="106"/>
      <c r="AD216" s="106"/>
      <c r="AE216" s="106"/>
      <c r="AF216" s="106"/>
      <c r="AG216" s="106"/>
      <c r="AH216" s="106"/>
      <c r="AI216" s="106"/>
      <c r="AJ216" s="106"/>
      <c r="AK216" s="126">
        <v>0</v>
      </c>
      <c r="AL216" s="107"/>
      <c r="AM216" s="119"/>
      <c r="AN216" s="103" t="s">
        <v>176</v>
      </c>
    </row>
    <row r="217" spans="1:40" s="104" customFormat="1" ht="11.25" x14ac:dyDescent="0.2">
      <c r="A217" s="114" t="s">
        <v>177</v>
      </c>
      <c r="B217" s="110" t="s">
        <v>16</v>
      </c>
      <c r="C217" s="187" t="s">
        <v>170</v>
      </c>
      <c r="D217" s="188"/>
      <c r="E217" s="189"/>
      <c r="F217" s="162" t="s">
        <v>178</v>
      </c>
      <c r="G217" s="106">
        <v>0</v>
      </c>
      <c r="H217" s="111"/>
      <c r="I217" s="106">
        <v>0</v>
      </c>
      <c r="J217" s="111">
        <v>72728</v>
      </c>
      <c r="K217" s="112"/>
      <c r="L217" s="112"/>
      <c r="M217" s="112"/>
      <c r="N217" s="112"/>
      <c r="O217" s="112"/>
      <c r="P217" s="112"/>
      <c r="Q217" s="112">
        <v>18182</v>
      </c>
      <c r="R217" s="112">
        <v>54546</v>
      </c>
      <c r="S217" s="112"/>
      <c r="T217" s="143" t="str">
        <f t="shared" si="14"/>
        <v>Иные межбюджетные трансферты</v>
      </c>
      <c r="U217" s="144" t="str">
        <f t="shared" si="15"/>
        <v>200</v>
      </c>
      <c r="V217" s="190" t="str">
        <f t="shared" si="16"/>
        <v>00001060000000000</v>
      </c>
      <c r="W217" s="191"/>
      <c r="X217" s="192"/>
      <c r="Y217" s="152" t="str">
        <f t="shared" si="17"/>
        <v>540</v>
      </c>
      <c r="Z217" s="106">
        <v>0</v>
      </c>
      <c r="AA217" s="111"/>
      <c r="AB217" s="106">
        <v>0</v>
      </c>
      <c r="AC217" s="111"/>
      <c r="AD217" s="112"/>
      <c r="AE217" s="112"/>
      <c r="AF217" s="112"/>
      <c r="AG217" s="112"/>
      <c r="AH217" s="112"/>
      <c r="AI217" s="112"/>
      <c r="AJ217" s="112"/>
      <c r="AK217" s="128">
        <v>0</v>
      </c>
      <c r="AL217" s="113"/>
      <c r="AM217" s="161" t="str">
        <f>C217&amp;F217</f>
        <v>00001060000000000540</v>
      </c>
      <c r="AN217" s="103" t="str">
        <f>C217&amp;F217</f>
        <v>00001060000000000540</v>
      </c>
    </row>
    <row r="218" spans="1:40" s="104" customFormat="1" ht="11.25" x14ac:dyDescent="0.2">
      <c r="A218" s="115" t="s">
        <v>152</v>
      </c>
      <c r="B218" s="105" t="s">
        <v>16</v>
      </c>
      <c r="C218" s="193" t="s">
        <v>170</v>
      </c>
      <c r="D218" s="194"/>
      <c r="E218" s="195"/>
      <c r="F218" s="163" t="s">
        <v>153</v>
      </c>
      <c r="G218" s="106">
        <v>4000</v>
      </c>
      <c r="H218" s="106">
        <v>0</v>
      </c>
      <c r="I218" s="106">
        <v>4000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4000</v>
      </c>
      <c r="Q218" s="106">
        <v>0</v>
      </c>
      <c r="R218" s="106">
        <v>0</v>
      </c>
      <c r="S218" s="106">
        <v>0</v>
      </c>
      <c r="T218" s="115" t="str">
        <f t="shared" si="14"/>
        <v>Иные бюджетные ассигнования</v>
      </c>
      <c r="U218" s="105" t="str">
        <f t="shared" si="15"/>
        <v>200</v>
      </c>
      <c r="V218" s="193" t="str">
        <f t="shared" si="16"/>
        <v>00001060000000000</v>
      </c>
      <c r="W218" s="194"/>
      <c r="X218" s="195"/>
      <c r="Y218" s="163" t="str">
        <f t="shared" si="17"/>
        <v>800</v>
      </c>
      <c r="Z218" s="106">
        <v>0</v>
      </c>
      <c r="AA218" s="106">
        <v>0</v>
      </c>
      <c r="AB218" s="106">
        <v>0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0</v>
      </c>
      <c r="AJ218" s="106">
        <v>0</v>
      </c>
      <c r="AK218" s="126">
        <v>0</v>
      </c>
      <c r="AL218" s="107">
        <v>0</v>
      </c>
      <c r="AM218" s="119"/>
      <c r="AN218" s="103" t="s">
        <v>179</v>
      </c>
    </row>
    <row r="219" spans="1:40" s="104" customFormat="1" ht="11.25" x14ac:dyDescent="0.2">
      <c r="A219" s="115" t="s">
        <v>155</v>
      </c>
      <c r="B219" s="105" t="s">
        <v>16</v>
      </c>
      <c r="C219" s="193" t="s">
        <v>170</v>
      </c>
      <c r="D219" s="194"/>
      <c r="E219" s="195"/>
      <c r="F219" s="163" t="s">
        <v>156</v>
      </c>
      <c r="G219" s="106">
        <v>4000</v>
      </c>
      <c r="H219" s="106">
        <v>0</v>
      </c>
      <c r="I219" s="106">
        <v>4000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4000</v>
      </c>
      <c r="Q219" s="106">
        <v>0</v>
      </c>
      <c r="R219" s="106">
        <v>0</v>
      </c>
      <c r="S219" s="106">
        <v>0</v>
      </c>
      <c r="T219" s="115" t="str">
        <f t="shared" si="14"/>
        <v>Уплата налогов, сборов и иных платежей</v>
      </c>
      <c r="U219" s="105" t="str">
        <f t="shared" si="15"/>
        <v>200</v>
      </c>
      <c r="V219" s="193" t="str">
        <f t="shared" si="16"/>
        <v>00001060000000000</v>
      </c>
      <c r="W219" s="194"/>
      <c r="X219" s="195"/>
      <c r="Y219" s="163" t="str">
        <f t="shared" si="17"/>
        <v>850</v>
      </c>
      <c r="Z219" s="106">
        <v>0</v>
      </c>
      <c r="AA219" s="106">
        <v>0</v>
      </c>
      <c r="AB219" s="106">
        <v>0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0</v>
      </c>
      <c r="AJ219" s="106">
        <v>0</v>
      </c>
      <c r="AK219" s="126">
        <v>0</v>
      </c>
      <c r="AL219" s="107">
        <v>0</v>
      </c>
      <c r="AM219" s="119"/>
      <c r="AN219" s="103" t="s">
        <v>180</v>
      </c>
    </row>
    <row r="220" spans="1:40" s="104" customFormat="1" ht="19.5" x14ac:dyDescent="0.2">
      <c r="A220" s="114" t="s">
        <v>158</v>
      </c>
      <c r="B220" s="110" t="s">
        <v>16</v>
      </c>
      <c r="C220" s="187" t="s">
        <v>170</v>
      </c>
      <c r="D220" s="188"/>
      <c r="E220" s="189"/>
      <c r="F220" s="162" t="s">
        <v>159</v>
      </c>
      <c r="G220" s="106">
        <v>1000</v>
      </c>
      <c r="H220" s="111"/>
      <c r="I220" s="106">
        <v>1000</v>
      </c>
      <c r="J220" s="111"/>
      <c r="K220" s="112"/>
      <c r="L220" s="112"/>
      <c r="M220" s="112"/>
      <c r="N220" s="112"/>
      <c r="O220" s="112"/>
      <c r="P220" s="112">
        <v>1000</v>
      </c>
      <c r="Q220" s="112"/>
      <c r="R220" s="112"/>
      <c r="S220" s="112"/>
      <c r="T220" s="143" t="str">
        <f t="shared" si="14"/>
        <v>Уплата налога на имущество организаций и земельного налога</v>
      </c>
      <c r="U220" s="144" t="str">
        <f t="shared" si="15"/>
        <v>200</v>
      </c>
      <c r="V220" s="190" t="str">
        <f t="shared" si="16"/>
        <v>00001060000000000</v>
      </c>
      <c r="W220" s="191"/>
      <c r="X220" s="192"/>
      <c r="Y220" s="152" t="str">
        <f t="shared" si="17"/>
        <v>851</v>
      </c>
      <c r="Z220" s="106">
        <v>0</v>
      </c>
      <c r="AA220" s="111"/>
      <c r="AB220" s="106">
        <v>0</v>
      </c>
      <c r="AC220" s="111"/>
      <c r="AD220" s="112"/>
      <c r="AE220" s="112"/>
      <c r="AF220" s="112"/>
      <c r="AG220" s="112"/>
      <c r="AH220" s="112"/>
      <c r="AI220" s="112"/>
      <c r="AJ220" s="112"/>
      <c r="AK220" s="128"/>
      <c r="AL220" s="113"/>
      <c r="AM220" s="161" t="str">
        <f>C220&amp;F220</f>
        <v>00001060000000000851</v>
      </c>
      <c r="AN220" s="103" t="str">
        <f>C220&amp;F220</f>
        <v>00001060000000000851</v>
      </c>
    </row>
    <row r="221" spans="1:40" s="104" customFormat="1" ht="11.25" x14ac:dyDescent="0.2">
      <c r="A221" s="114" t="s">
        <v>160</v>
      </c>
      <c r="B221" s="110" t="s">
        <v>16</v>
      </c>
      <c r="C221" s="187" t="s">
        <v>170</v>
      </c>
      <c r="D221" s="188"/>
      <c r="E221" s="189"/>
      <c r="F221" s="162" t="s">
        <v>161</v>
      </c>
      <c r="G221" s="106">
        <v>1000</v>
      </c>
      <c r="H221" s="111"/>
      <c r="I221" s="106">
        <v>1000</v>
      </c>
      <c r="J221" s="111"/>
      <c r="K221" s="112"/>
      <c r="L221" s="112"/>
      <c r="M221" s="112"/>
      <c r="N221" s="112"/>
      <c r="O221" s="112"/>
      <c r="P221" s="112">
        <v>1000</v>
      </c>
      <c r="Q221" s="112"/>
      <c r="R221" s="112"/>
      <c r="S221" s="112"/>
      <c r="T221" s="143" t="str">
        <f t="shared" si="14"/>
        <v>Уплата прочих налогов, сборов</v>
      </c>
      <c r="U221" s="144" t="str">
        <f t="shared" si="15"/>
        <v>200</v>
      </c>
      <c r="V221" s="190" t="str">
        <f t="shared" si="16"/>
        <v>00001060000000000</v>
      </c>
      <c r="W221" s="191"/>
      <c r="X221" s="192"/>
      <c r="Y221" s="152" t="str">
        <f t="shared" si="17"/>
        <v>852</v>
      </c>
      <c r="Z221" s="106">
        <v>0</v>
      </c>
      <c r="AA221" s="111"/>
      <c r="AB221" s="106">
        <v>0</v>
      </c>
      <c r="AC221" s="111"/>
      <c r="AD221" s="112"/>
      <c r="AE221" s="112"/>
      <c r="AF221" s="112"/>
      <c r="AG221" s="112"/>
      <c r="AH221" s="112"/>
      <c r="AI221" s="112"/>
      <c r="AJ221" s="112"/>
      <c r="AK221" s="128"/>
      <c r="AL221" s="113"/>
      <c r="AM221" s="161" t="str">
        <f>C221&amp;F221</f>
        <v>00001060000000000852</v>
      </c>
      <c r="AN221" s="103" t="str">
        <f>C221&amp;F221</f>
        <v>00001060000000000852</v>
      </c>
    </row>
    <row r="222" spans="1:40" s="104" customFormat="1" ht="11.25" x14ac:dyDescent="0.2">
      <c r="A222" s="114" t="s">
        <v>162</v>
      </c>
      <c r="B222" s="110" t="s">
        <v>16</v>
      </c>
      <c r="C222" s="187" t="s">
        <v>170</v>
      </c>
      <c r="D222" s="188"/>
      <c r="E222" s="189"/>
      <c r="F222" s="162" t="s">
        <v>163</v>
      </c>
      <c r="G222" s="106">
        <v>2000</v>
      </c>
      <c r="H222" s="111">
        <v>0</v>
      </c>
      <c r="I222" s="106">
        <v>2000</v>
      </c>
      <c r="J222" s="111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2000</v>
      </c>
      <c r="Q222" s="112">
        <v>0</v>
      </c>
      <c r="R222" s="112">
        <v>0</v>
      </c>
      <c r="S222" s="112">
        <v>0</v>
      </c>
      <c r="T222" s="143" t="str">
        <f t="shared" si="14"/>
        <v>Уплата иных платежей</v>
      </c>
      <c r="U222" s="144" t="str">
        <f t="shared" si="15"/>
        <v>200</v>
      </c>
      <c r="V222" s="190" t="str">
        <f t="shared" si="16"/>
        <v>00001060000000000</v>
      </c>
      <c r="W222" s="191"/>
      <c r="X222" s="192"/>
      <c r="Y222" s="152" t="str">
        <f t="shared" si="17"/>
        <v>853</v>
      </c>
      <c r="Z222" s="106">
        <v>0</v>
      </c>
      <c r="AA222" s="111">
        <v>0</v>
      </c>
      <c r="AB222" s="106">
        <v>0</v>
      </c>
      <c r="AC222" s="111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0</v>
      </c>
      <c r="AJ222" s="112">
        <v>0</v>
      </c>
      <c r="AK222" s="128">
        <v>0</v>
      </c>
      <c r="AL222" s="113">
        <v>0</v>
      </c>
      <c r="AM222" s="161" t="str">
        <f>C222&amp;F222</f>
        <v>00001060000000000853</v>
      </c>
      <c r="AN222" s="103" t="str">
        <f>C222&amp;F222</f>
        <v>00001060000000000853</v>
      </c>
    </row>
    <row r="223" spans="1:40" s="104" customFormat="1" ht="11.25" x14ac:dyDescent="0.2">
      <c r="A223" s="115" t="s">
        <v>181</v>
      </c>
      <c r="B223" s="105" t="s">
        <v>16</v>
      </c>
      <c r="C223" s="193" t="s">
        <v>182</v>
      </c>
      <c r="D223" s="194"/>
      <c r="E223" s="195"/>
      <c r="F223" s="163" t="s">
        <v>115</v>
      </c>
      <c r="G223" s="106">
        <v>25000</v>
      </c>
      <c r="H223" s="106">
        <v>0</v>
      </c>
      <c r="I223" s="106">
        <v>25000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15000</v>
      </c>
      <c r="Q223" s="106">
        <v>3000</v>
      </c>
      <c r="R223" s="106">
        <v>7000</v>
      </c>
      <c r="S223" s="106">
        <v>0</v>
      </c>
      <c r="T223" s="115" t="str">
        <f t="shared" si="14"/>
        <v>Резервные фонды</v>
      </c>
      <c r="U223" s="105" t="str">
        <f t="shared" si="15"/>
        <v>200</v>
      </c>
      <c r="V223" s="193" t="str">
        <f t="shared" si="16"/>
        <v>00001110000000000</v>
      </c>
      <c r="W223" s="194"/>
      <c r="X223" s="195"/>
      <c r="Y223" s="163" t="str">
        <f t="shared" si="17"/>
        <v>000</v>
      </c>
      <c r="Z223" s="106">
        <v>0</v>
      </c>
      <c r="AA223" s="106">
        <v>0</v>
      </c>
      <c r="AB223" s="106">
        <v>0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0</v>
      </c>
      <c r="AJ223" s="106">
        <v>0</v>
      </c>
      <c r="AK223" s="126">
        <v>0</v>
      </c>
      <c r="AL223" s="107">
        <v>0</v>
      </c>
      <c r="AM223" s="119"/>
      <c r="AN223" s="103" t="s">
        <v>183</v>
      </c>
    </row>
    <row r="224" spans="1:40" s="104" customFormat="1" ht="11.25" x14ac:dyDescent="0.2">
      <c r="A224" s="115" t="s">
        <v>152</v>
      </c>
      <c r="B224" s="105" t="s">
        <v>16</v>
      </c>
      <c r="C224" s="193" t="s">
        <v>182</v>
      </c>
      <c r="D224" s="194"/>
      <c r="E224" s="195"/>
      <c r="F224" s="163" t="s">
        <v>153</v>
      </c>
      <c r="G224" s="106">
        <v>25000</v>
      </c>
      <c r="H224" s="106">
        <v>0</v>
      </c>
      <c r="I224" s="106">
        <v>25000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15000</v>
      </c>
      <c r="Q224" s="106">
        <v>3000</v>
      </c>
      <c r="R224" s="106">
        <v>7000</v>
      </c>
      <c r="S224" s="106">
        <v>0</v>
      </c>
      <c r="T224" s="115" t="str">
        <f t="shared" si="14"/>
        <v>Иные бюджетные ассигнования</v>
      </c>
      <c r="U224" s="105" t="str">
        <f t="shared" si="15"/>
        <v>200</v>
      </c>
      <c r="V224" s="193" t="str">
        <f t="shared" si="16"/>
        <v>00001110000000000</v>
      </c>
      <c r="W224" s="194"/>
      <c r="X224" s="195"/>
      <c r="Y224" s="163" t="str">
        <f t="shared" si="17"/>
        <v>800</v>
      </c>
      <c r="Z224" s="106">
        <v>0</v>
      </c>
      <c r="AA224" s="106">
        <v>0</v>
      </c>
      <c r="AB224" s="106">
        <v>0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0</v>
      </c>
      <c r="AJ224" s="106">
        <v>0</v>
      </c>
      <c r="AK224" s="126">
        <v>0</v>
      </c>
      <c r="AL224" s="107">
        <v>0</v>
      </c>
      <c r="AM224" s="119"/>
      <c r="AN224" s="103" t="s">
        <v>184</v>
      </c>
    </row>
    <row r="225" spans="1:40" s="104" customFormat="1" ht="11.25" x14ac:dyDescent="0.2">
      <c r="A225" s="114" t="s">
        <v>185</v>
      </c>
      <c r="B225" s="110" t="s">
        <v>16</v>
      </c>
      <c r="C225" s="187" t="s">
        <v>182</v>
      </c>
      <c r="D225" s="188"/>
      <c r="E225" s="189"/>
      <c r="F225" s="162" t="s">
        <v>186</v>
      </c>
      <c r="G225" s="106">
        <v>25000</v>
      </c>
      <c r="H225" s="111">
        <v>0</v>
      </c>
      <c r="I225" s="106">
        <v>25000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15000</v>
      </c>
      <c r="Q225" s="112">
        <v>3000</v>
      </c>
      <c r="R225" s="112">
        <v>7000</v>
      </c>
      <c r="S225" s="112">
        <v>0</v>
      </c>
      <c r="T225" s="143" t="str">
        <f t="shared" si="14"/>
        <v>Резервные средства</v>
      </c>
      <c r="U225" s="144" t="str">
        <f t="shared" si="15"/>
        <v>200</v>
      </c>
      <c r="V225" s="190" t="str">
        <f t="shared" si="16"/>
        <v>00001110000000000</v>
      </c>
      <c r="W225" s="191"/>
      <c r="X225" s="192"/>
      <c r="Y225" s="152" t="str">
        <f t="shared" si="17"/>
        <v>870</v>
      </c>
      <c r="Z225" s="106">
        <v>0</v>
      </c>
      <c r="AA225" s="111">
        <v>0</v>
      </c>
      <c r="AB225" s="106">
        <v>0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0</v>
      </c>
      <c r="AJ225" s="112">
        <v>0</v>
      </c>
      <c r="AK225" s="128">
        <v>0</v>
      </c>
      <c r="AL225" s="113">
        <v>0</v>
      </c>
      <c r="AM225" s="161" t="str">
        <f>C225&amp;F225</f>
        <v>00001110000000000870</v>
      </c>
      <c r="AN225" s="103" t="str">
        <f>C225&amp;F225</f>
        <v>00001110000000000870</v>
      </c>
    </row>
    <row r="226" spans="1:40" s="104" customFormat="1" ht="11.25" x14ac:dyDescent="0.2">
      <c r="A226" s="115" t="s">
        <v>187</v>
      </c>
      <c r="B226" s="105" t="s">
        <v>16</v>
      </c>
      <c r="C226" s="193" t="s">
        <v>188</v>
      </c>
      <c r="D226" s="194"/>
      <c r="E226" s="195"/>
      <c r="F226" s="163" t="s">
        <v>115</v>
      </c>
      <c r="G226" s="106">
        <v>15569900</v>
      </c>
      <c r="H226" s="106">
        <v>0</v>
      </c>
      <c r="I226" s="106">
        <v>15569900</v>
      </c>
      <c r="J226" s="106">
        <v>231818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15347600</v>
      </c>
      <c r="Q226" s="106">
        <v>30000</v>
      </c>
      <c r="R226" s="106">
        <v>424118</v>
      </c>
      <c r="S226" s="106">
        <v>0</v>
      </c>
      <c r="T226" s="115" t="str">
        <f t="shared" si="14"/>
        <v>Другие общегосударственные вопросы</v>
      </c>
      <c r="U226" s="105" t="str">
        <f t="shared" si="15"/>
        <v>200</v>
      </c>
      <c r="V226" s="193" t="str">
        <f t="shared" si="16"/>
        <v>00001130000000000</v>
      </c>
      <c r="W226" s="194"/>
      <c r="X226" s="195"/>
      <c r="Y226" s="163" t="str">
        <f t="shared" si="17"/>
        <v>000</v>
      </c>
      <c r="Z226" s="106">
        <v>3452383.07</v>
      </c>
      <c r="AA226" s="106">
        <v>0</v>
      </c>
      <c r="AB226" s="106">
        <v>3452383.07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3395495.36</v>
      </c>
      <c r="AJ226" s="106">
        <v>5538.25</v>
      </c>
      <c r="AK226" s="126">
        <v>51349.46</v>
      </c>
      <c r="AL226" s="107">
        <v>0</v>
      </c>
      <c r="AM226" s="119"/>
      <c r="AN226" s="103" t="s">
        <v>189</v>
      </c>
    </row>
    <row r="227" spans="1:40" s="104" customFormat="1" ht="48.75" x14ac:dyDescent="0.2">
      <c r="A227" s="115" t="s">
        <v>120</v>
      </c>
      <c r="B227" s="105" t="s">
        <v>16</v>
      </c>
      <c r="C227" s="193" t="s">
        <v>188</v>
      </c>
      <c r="D227" s="194"/>
      <c r="E227" s="195"/>
      <c r="F227" s="163" t="s">
        <v>121</v>
      </c>
      <c r="G227" s="106">
        <v>11459700</v>
      </c>
      <c r="H227" s="106">
        <v>0</v>
      </c>
      <c r="I227" s="106">
        <v>11459700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11387700</v>
      </c>
      <c r="Q227" s="106">
        <v>0</v>
      </c>
      <c r="R227" s="106">
        <v>72000</v>
      </c>
      <c r="S227" s="106">
        <v>0</v>
      </c>
      <c r="T227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7" s="105" t="str">
        <f t="shared" si="15"/>
        <v>200</v>
      </c>
      <c r="V227" s="193" t="str">
        <f t="shared" si="16"/>
        <v>00001130000000000</v>
      </c>
      <c r="W227" s="194"/>
      <c r="X227" s="195"/>
      <c r="Y227" s="163" t="str">
        <f t="shared" si="17"/>
        <v>100</v>
      </c>
      <c r="Z227" s="106">
        <v>2260704.54</v>
      </c>
      <c r="AA227" s="106">
        <v>0</v>
      </c>
      <c r="AB227" s="106">
        <v>2260704.54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2256420.48</v>
      </c>
      <c r="AJ227" s="106">
        <v>0</v>
      </c>
      <c r="AK227" s="126">
        <v>4284.0600000000004</v>
      </c>
      <c r="AL227" s="107">
        <v>0</v>
      </c>
      <c r="AM227" s="119"/>
      <c r="AN227" s="103" t="s">
        <v>190</v>
      </c>
    </row>
    <row r="228" spans="1:40" s="104" customFormat="1" ht="19.5" x14ac:dyDescent="0.2">
      <c r="A228" s="115" t="s">
        <v>191</v>
      </c>
      <c r="B228" s="105" t="s">
        <v>16</v>
      </c>
      <c r="C228" s="193" t="s">
        <v>188</v>
      </c>
      <c r="D228" s="194"/>
      <c r="E228" s="195"/>
      <c r="F228" s="163" t="s">
        <v>192</v>
      </c>
      <c r="G228" s="106">
        <v>11065200</v>
      </c>
      <c r="H228" s="106">
        <v>0</v>
      </c>
      <c r="I228" s="106">
        <v>11065200</v>
      </c>
      <c r="J228" s="106">
        <v>0</v>
      </c>
      <c r="K228" s="106">
        <v>0</v>
      </c>
      <c r="L228" s="106">
        <v>0</v>
      </c>
      <c r="M228" s="106">
        <v>0</v>
      </c>
      <c r="N228" s="106">
        <v>0</v>
      </c>
      <c r="O228" s="106">
        <v>0</v>
      </c>
      <c r="P228" s="106">
        <v>11065200</v>
      </c>
      <c r="Q228" s="106">
        <v>0</v>
      </c>
      <c r="R228" s="106">
        <v>0</v>
      </c>
      <c r="S228" s="106">
        <v>0</v>
      </c>
      <c r="T228" s="115" t="str">
        <f t="shared" si="14"/>
        <v>Расходы на выплаты персоналу казенных учреждений</v>
      </c>
      <c r="U228" s="105" t="str">
        <f t="shared" si="15"/>
        <v>200</v>
      </c>
      <c r="V228" s="193" t="str">
        <f t="shared" si="16"/>
        <v>00001130000000000</v>
      </c>
      <c r="W228" s="194"/>
      <c r="X228" s="195"/>
      <c r="Y228" s="163" t="str">
        <f t="shared" si="17"/>
        <v>110</v>
      </c>
      <c r="Z228" s="106">
        <v>2202954.86</v>
      </c>
      <c r="AA228" s="106">
        <v>0</v>
      </c>
      <c r="AB228" s="106">
        <v>2202954.86</v>
      </c>
      <c r="AC228" s="106">
        <v>0</v>
      </c>
      <c r="AD228" s="106">
        <v>0</v>
      </c>
      <c r="AE228" s="106">
        <v>0</v>
      </c>
      <c r="AF228" s="106">
        <v>0</v>
      </c>
      <c r="AG228" s="106">
        <v>0</v>
      </c>
      <c r="AH228" s="106">
        <v>0</v>
      </c>
      <c r="AI228" s="106">
        <v>2202954.86</v>
      </c>
      <c r="AJ228" s="106">
        <v>0</v>
      </c>
      <c r="AK228" s="126">
        <v>0</v>
      </c>
      <c r="AL228" s="107">
        <v>0</v>
      </c>
      <c r="AM228" s="119"/>
      <c r="AN228" s="103" t="s">
        <v>193</v>
      </c>
    </row>
    <row r="229" spans="1:40" s="104" customFormat="1" ht="11.25" x14ac:dyDescent="0.2">
      <c r="A229" s="114" t="s">
        <v>194</v>
      </c>
      <c r="B229" s="110" t="s">
        <v>16</v>
      </c>
      <c r="C229" s="187" t="s">
        <v>188</v>
      </c>
      <c r="D229" s="188"/>
      <c r="E229" s="189"/>
      <c r="F229" s="162" t="s">
        <v>195</v>
      </c>
      <c r="G229" s="106">
        <v>8449400</v>
      </c>
      <c r="H229" s="111">
        <v>0</v>
      </c>
      <c r="I229" s="106">
        <v>8449400</v>
      </c>
      <c r="J229" s="111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8449400</v>
      </c>
      <c r="Q229" s="112">
        <v>0</v>
      </c>
      <c r="R229" s="112">
        <v>0</v>
      </c>
      <c r="S229" s="112">
        <v>0</v>
      </c>
      <c r="T229" s="143" t="str">
        <f t="shared" si="14"/>
        <v>Фонд оплаты труда учреждений</v>
      </c>
      <c r="U229" s="144" t="str">
        <f t="shared" si="15"/>
        <v>200</v>
      </c>
      <c r="V229" s="190" t="str">
        <f t="shared" si="16"/>
        <v>00001130000000000</v>
      </c>
      <c r="W229" s="191"/>
      <c r="X229" s="192"/>
      <c r="Y229" s="152" t="str">
        <f t="shared" si="17"/>
        <v>111</v>
      </c>
      <c r="Z229" s="106">
        <v>1702101.97</v>
      </c>
      <c r="AA229" s="111">
        <v>0</v>
      </c>
      <c r="AB229" s="106">
        <v>1702101.97</v>
      </c>
      <c r="AC229" s="111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1702101.97</v>
      </c>
      <c r="AJ229" s="112">
        <v>0</v>
      </c>
      <c r="AK229" s="128">
        <v>0</v>
      </c>
      <c r="AL229" s="113">
        <v>0</v>
      </c>
      <c r="AM229" s="161" t="str">
        <f>C229&amp;F229</f>
        <v>00001130000000000111</v>
      </c>
      <c r="AN229" s="103" t="str">
        <f>C229&amp;F229</f>
        <v>00001130000000000111</v>
      </c>
    </row>
    <row r="230" spans="1:40" s="104" customFormat="1" ht="19.5" x14ac:dyDescent="0.2">
      <c r="A230" s="114" t="s">
        <v>196</v>
      </c>
      <c r="B230" s="110" t="s">
        <v>16</v>
      </c>
      <c r="C230" s="187" t="s">
        <v>188</v>
      </c>
      <c r="D230" s="188"/>
      <c r="E230" s="189"/>
      <c r="F230" s="162" t="s">
        <v>197</v>
      </c>
      <c r="G230" s="106">
        <v>8000</v>
      </c>
      <c r="H230" s="111">
        <v>0</v>
      </c>
      <c r="I230" s="106">
        <v>8000</v>
      </c>
      <c r="J230" s="111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8000</v>
      </c>
      <c r="Q230" s="112">
        <v>0</v>
      </c>
      <c r="R230" s="112">
        <v>0</v>
      </c>
      <c r="S230" s="112">
        <v>0</v>
      </c>
      <c r="T230" s="143" t="str">
        <f t="shared" si="14"/>
        <v>Иные выплаты персоналу учреждений, за исключением фонда оплаты труда</v>
      </c>
      <c r="U230" s="144" t="str">
        <f t="shared" si="15"/>
        <v>200</v>
      </c>
      <c r="V230" s="190" t="str">
        <f t="shared" si="16"/>
        <v>00001130000000000</v>
      </c>
      <c r="W230" s="191"/>
      <c r="X230" s="192"/>
      <c r="Y230" s="152" t="str">
        <f t="shared" si="17"/>
        <v>112</v>
      </c>
      <c r="Z230" s="106">
        <v>1400</v>
      </c>
      <c r="AA230" s="111">
        <v>0</v>
      </c>
      <c r="AB230" s="106">
        <v>1400</v>
      </c>
      <c r="AC230" s="111">
        <v>0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1400</v>
      </c>
      <c r="AJ230" s="112">
        <v>0</v>
      </c>
      <c r="AK230" s="128">
        <v>0</v>
      </c>
      <c r="AL230" s="113">
        <v>0</v>
      </c>
      <c r="AM230" s="161" t="str">
        <f>C230&amp;F230</f>
        <v>00001130000000000112</v>
      </c>
      <c r="AN230" s="103" t="str">
        <f>C230&amp;F230</f>
        <v>00001130000000000112</v>
      </c>
    </row>
    <row r="231" spans="1:40" s="104" customFormat="1" ht="29.25" x14ac:dyDescent="0.2">
      <c r="A231" s="114" t="s">
        <v>198</v>
      </c>
      <c r="B231" s="110" t="s">
        <v>16</v>
      </c>
      <c r="C231" s="187" t="s">
        <v>188</v>
      </c>
      <c r="D231" s="188"/>
      <c r="E231" s="189"/>
      <c r="F231" s="162" t="s">
        <v>199</v>
      </c>
      <c r="G231" s="106">
        <v>2607800</v>
      </c>
      <c r="H231" s="111">
        <v>0</v>
      </c>
      <c r="I231" s="106">
        <v>2607800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2607800</v>
      </c>
      <c r="Q231" s="112">
        <v>0</v>
      </c>
      <c r="R231" s="112">
        <v>0</v>
      </c>
      <c r="S231" s="112">
        <v>0</v>
      </c>
      <c r="T231" s="143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31" s="144" t="str">
        <f t="shared" si="15"/>
        <v>200</v>
      </c>
      <c r="V231" s="190" t="str">
        <f t="shared" si="16"/>
        <v>00001130000000000</v>
      </c>
      <c r="W231" s="191"/>
      <c r="X231" s="192"/>
      <c r="Y231" s="152" t="str">
        <f t="shared" si="17"/>
        <v>119</v>
      </c>
      <c r="Z231" s="106">
        <v>499452.89</v>
      </c>
      <c r="AA231" s="111">
        <v>0</v>
      </c>
      <c r="AB231" s="106">
        <v>499452.89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499452.89</v>
      </c>
      <c r="AJ231" s="112">
        <v>0</v>
      </c>
      <c r="AK231" s="128">
        <v>0</v>
      </c>
      <c r="AL231" s="113">
        <v>0</v>
      </c>
      <c r="AM231" s="161" t="str">
        <f>C231&amp;F231</f>
        <v>00001130000000000119</v>
      </c>
      <c r="AN231" s="103" t="str">
        <f>C231&amp;F231</f>
        <v>00001130000000000119</v>
      </c>
    </row>
    <row r="232" spans="1:40" s="104" customFormat="1" ht="19.5" x14ac:dyDescent="0.2">
      <c r="A232" s="115" t="s">
        <v>123</v>
      </c>
      <c r="B232" s="105" t="s">
        <v>16</v>
      </c>
      <c r="C232" s="193" t="s">
        <v>188</v>
      </c>
      <c r="D232" s="194"/>
      <c r="E232" s="195"/>
      <c r="F232" s="163" t="s">
        <v>124</v>
      </c>
      <c r="G232" s="106">
        <v>394500</v>
      </c>
      <c r="H232" s="106">
        <v>0</v>
      </c>
      <c r="I232" s="106">
        <v>394500</v>
      </c>
      <c r="J232" s="106">
        <v>0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322500</v>
      </c>
      <c r="Q232" s="106">
        <v>0</v>
      </c>
      <c r="R232" s="106">
        <v>72000</v>
      </c>
      <c r="S232" s="106">
        <v>0</v>
      </c>
      <c r="T232" s="115" t="str">
        <f t="shared" si="14"/>
        <v>Расходы на выплаты персоналу государственных (муниципальных) органов</v>
      </c>
      <c r="U232" s="105" t="str">
        <f t="shared" si="15"/>
        <v>200</v>
      </c>
      <c r="V232" s="193" t="str">
        <f t="shared" si="16"/>
        <v>00001130000000000</v>
      </c>
      <c r="W232" s="194"/>
      <c r="X232" s="195"/>
      <c r="Y232" s="163" t="str">
        <f t="shared" si="17"/>
        <v>120</v>
      </c>
      <c r="Z232" s="106">
        <v>57749.68</v>
      </c>
      <c r="AA232" s="106">
        <v>0</v>
      </c>
      <c r="AB232" s="106">
        <v>57749.68</v>
      </c>
      <c r="AC232" s="106">
        <v>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53465.62</v>
      </c>
      <c r="AJ232" s="106">
        <v>0</v>
      </c>
      <c r="AK232" s="126">
        <v>4284.0600000000004</v>
      </c>
      <c r="AL232" s="107">
        <v>0</v>
      </c>
      <c r="AM232" s="119"/>
      <c r="AN232" s="103" t="s">
        <v>200</v>
      </c>
    </row>
    <row r="233" spans="1:40" s="104" customFormat="1" ht="19.5" x14ac:dyDescent="0.2">
      <c r="A233" s="114" t="s">
        <v>126</v>
      </c>
      <c r="B233" s="110" t="s">
        <v>16</v>
      </c>
      <c r="C233" s="187" t="s">
        <v>188</v>
      </c>
      <c r="D233" s="188"/>
      <c r="E233" s="189"/>
      <c r="F233" s="162" t="s">
        <v>127</v>
      </c>
      <c r="G233" s="106">
        <v>231900</v>
      </c>
      <c r="H233" s="111">
        <v>0</v>
      </c>
      <c r="I233" s="106">
        <v>231900</v>
      </c>
      <c r="J233" s="111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231900</v>
      </c>
      <c r="Q233" s="112">
        <v>0</v>
      </c>
      <c r="R233" s="112">
        <v>0</v>
      </c>
      <c r="S233" s="112">
        <v>0</v>
      </c>
      <c r="T233" s="143" t="str">
        <f t="shared" si="14"/>
        <v>Фонд оплаты труда государственных (муниципальных) органов</v>
      </c>
      <c r="U233" s="144" t="str">
        <f t="shared" si="15"/>
        <v>200</v>
      </c>
      <c r="V233" s="190" t="str">
        <f t="shared" si="16"/>
        <v>00001130000000000</v>
      </c>
      <c r="W233" s="191"/>
      <c r="X233" s="192"/>
      <c r="Y233" s="152" t="str">
        <f t="shared" si="17"/>
        <v>121</v>
      </c>
      <c r="Z233" s="106">
        <v>42687.88</v>
      </c>
      <c r="AA233" s="111">
        <v>0</v>
      </c>
      <c r="AB233" s="106">
        <v>42687.88</v>
      </c>
      <c r="AC233" s="111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42687.88</v>
      </c>
      <c r="AJ233" s="112">
        <v>0</v>
      </c>
      <c r="AK233" s="128">
        <v>0</v>
      </c>
      <c r="AL233" s="113">
        <v>0</v>
      </c>
      <c r="AM233" s="161" t="str">
        <f>C233&amp;F233</f>
        <v>00001130000000000121</v>
      </c>
      <c r="AN233" s="103" t="str">
        <f>C233&amp;F233</f>
        <v>00001130000000000121</v>
      </c>
    </row>
    <row r="234" spans="1:40" s="104" customFormat="1" ht="29.25" x14ac:dyDescent="0.2">
      <c r="A234" s="114" t="s">
        <v>128</v>
      </c>
      <c r="B234" s="110" t="s">
        <v>16</v>
      </c>
      <c r="C234" s="187" t="s">
        <v>188</v>
      </c>
      <c r="D234" s="188"/>
      <c r="E234" s="189"/>
      <c r="F234" s="162" t="s">
        <v>129</v>
      </c>
      <c r="G234" s="106">
        <v>24100</v>
      </c>
      <c r="H234" s="111">
        <v>0</v>
      </c>
      <c r="I234" s="106">
        <v>24100</v>
      </c>
      <c r="J234" s="111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24100</v>
      </c>
      <c r="Q234" s="112">
        <v>0</v>
      </c>
      <c r="R234" s="112">
        <v>0</v>
      </c>
      <c r="S234" s="112">
        <v>0</v>
      </c>
      <c r="T234" s="143" t="str">
        <f t="shared" si="14"/>
        <v>Иные выплаты персоналу государственных (муниципальных) органов, за исключением фонда оплаты труда</v>
      </c>
      <c r="U234" s="144" t="str">
        <f t="shared" si="15"/>
        <v>200</v>
      </c>
      <c r="V234" s="190" t="str">
        <f t="shared" si="16"/>
        <v>00001130000000000</v>
      </c>
      <c r="W234" s="191"/>
      <c r="X234" s="192"/>
      <c r="Y234" s="152" t="str">
        <f t="shared" si="17"/>
        <v>122</v>
      </c>
      <c r="Z234" s="106">
        <v>0</v>
      </c>
      <c r="AA234" s="111">
        <v>0</v>
      </c>
      <c r="AB234" s="106">
        <v>0</v>
      </c>
      <c r="AC234" s="111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>
        <v>0</v>
      </c>
      <c r="AI234" s="112">
        <v>0</v>
      </c>
      <c r="AJ234" s="112">
        <v>0</v>
      </c>
      <c r="AK234" s="128">
        <v>0</v>
      </c>
      <c r="AL234" s="113">
        <v>0</v>
      </c>
      <c r="AM234" s="161" t="str">
        <f>C234&amp;F234</f>
        <v>00001130000000000122</v>
      </c>
      <c r="AN234" s="103" t="str">
        <f>C234&amp;F234</f>
        <v>00001130000000000122</v>
      </c>
    </row>
    <row r="235" spans="1:40" s="104" customFormat="1" ht="39" x14ac:dyDescent="0.2">
      <c r="A235" s="114" t="s">
        <v>201</v>
      </c>
      <c r="B235" s="110" t="s">
        <v>16</v>
      </c>
      <c r="C235" s="187" t="s">
        <v>188</v>
      </c>
      <c r="D235" s="188"/>
      <c r="E235" s="189"/>
      <c r="F235" s="162" t="s">
        <v>202</v>
      </c>
      <c r="G235" s="106">
        <v>72000</v>
      </c>
      <c r="H235" s="111"/>
      <c r="I235" s="106">
        <v>72000</v>
      </c>
      <c r="J235" s="111"/>
      <c r="K235" s="112"/>
      <c r="L235" s="112"/>
      <c r="M235" s="112"/>
      <c r="N235" s="112"/>
      <c r="O235" s="112"/>
      <c r="P235" s="112"/>
      <c r="Q235" s="112"/>
      <c r="R235" s="112">
        <v>72000</v>
      </c>
      <c r="S235" s="112"/>
      <c r="T235" s="143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35" s="144" t="str">
        <f t="shared" si="15"/>
        <v>200</v>
      </c>
      <c r="V235" s="190" t="str">
        <f t="shared" si="16"/>
        <v>00001130000000000</v>
      </c>
      <c r="W235" s="191"/>
      <c r="X235" s="192"/>
      <c r="Y235" s="152" t="str">
        <f t="shared" si="17"/>
        <v>123</v>
      </c>
      <c r="Z235" s="106">
        <v>4284.0600000000004</v>
      </c>
      <c r="AA235" s="111"/>
      <c r="AB235" s="106">
        <v>4284.0600000000004</v>
      </c>
      <c r="AC235" s="111"/>
      <c r="AD235" s="112"/>
      <c r="AE235" s="112"/>
      <c r="AF235" s="112"/>
      <c r="AG235" s="112"/>
      <c r="AH235" s="112"/>
      <c r="AI235" s="112"/>
      <c r="AJ235" s="112"/>
      <c r="AK235" s="128">
        <v>4284.0600000000004</v>
      </c>
      <c r="AL235" s="113"/>
      <c r="AM235" s="161" t="str">
        <f>C235&amp;F235</f>
        <v>00001130000000000123</v>
      </c>
      <c r="AN235" s="103" t="str">
        <f>C235&amp;F235</f>
        <v>00001130000000000123</v>
      </c>
    </row>
    <row r="236" spans="1:40" s="104" customFormat="1" ht="39" x14ac:dyDescent="0.2">
      <c r="A236" s="114" t="s">
        <v>130</v>
      </c>
      <c r="B236" s="110" t="s">
        <v>16</v>
      </c>
      <c r="C236" s="187" t="s">
        <v>188</v>
      </c>
      <c r="D236" s="188"/>
      <c r="E236" s="189"/>
      <c r="F236" s="162" t="s">
        <v>131</v>
      </c>
      <c r="G236" s="106">
        <v>66500</v>
      </c>
      <c r="H236" s="111">
        <v>0</v>
      </c>
      <c r="I236" s="106">
        <v>66500</v>
      </c>
      <c r="J236" s="111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66500</v>
      </c>
      <c r="Q236" s="112">
        <v>0</v>
      </c>
      <c r="R236" s="112">
        <v>0</v>
      </c>
      <c r="S236" s="112">
        <v>0</v>
      </c>
      <c r="T236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6" s="144" t="str">
        <f t="shared" si="15"/>
        <v>200</v>
      </c>
      <c r="V236" s="190" t="str">
        <f t="shared" si="16"/>
        <v>00001130000000000</v>
      </c>
      <c r="W236" s="191"/>
      <c r="X236" s="192"/>
      <c r="Y236" s="152" t="str">
        <f t="shared" si="17"/>
        <v>129</v>
      </c>
      <c r="Z236" s="106">
        <v>10777.74</v>
      </c>
      <c r="AA236" s="111">
        <v>0</v>
      </c>
      <c r="AB236" s="106">
        <v>10777.74</v>
      </c>
      <c r="AC236" s="111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10777.74</v>
      </c>
      <c r="AJ236" s="112">
        <v>0</v>
      </c>
      <c r="AK236" s="128">
        <v>0</v>
      </c>
      <c r="AL236" s="113">
        <v>0</v>
      </c>
      <c r="AM236" s="161" t="str">
        <f>C236&amp;F236</f>
        <v>00001130000000000129</v>
      </c>
      <c r="AN236" s="103" t="str">
        <f>C236&amp;F236</f>
        <v>00001130000000000129</v>
      </c>
    </row>
    <row r="237" spans="1:40" s="104" customFormat="1" ht="19.5" x14ac:dyDescent="0.2">
      <c r="A237" s="115" t="s">
        <v>137</v>
      </c>
      <c r="B237" s="105" t="s">
        <v>16</v>
      </c>
      <c r="C237" s="193" t="s">
        <v>188</v>
      </c>
      <c r="D237" s="194"/>
      <c r="E237" s="195"/>
      <c r="F237" s="163" t="s">
        <v>16</v>
      </c>
      <c r="G237" s="106">
        <v>4045200</v>
      </c>
      <c r="H237" s="106">
        <v>0</v>
      </c>
      <c r="I237" s="106">
        <v>4045200</v>
      </c>
      <c r="J237" s="106">
        <v>0</v>
      </c>
      <c r="K237" s="106">
        <v>0</v>
      </c>
      <c r="L237" s="106">
        <v>0</v>
      </c>
      <c r="M237" s="106">
        <v>0</v>
      </c>
      <c r="N237" s="106">
        <v>0</v>
      </c>
      <c r="O237" s="106">
        <v>0</v>
      </c>
      <c r="P237" s="106">
        <v>3724900</v>
      </c>
      <c r="Q237" s="106">
        <v>0</v>
      </c>
      <c r="R237" s="106">
        <v>320300</v>
      </c>
      <c r="S237" s="106">
        <v>0</v>
      </c>
      <c r="T237" s="115" t="str">
        <f t="shared" si="14"/>
        <v>Закупка товаров, работ и услуг для обеспечения государственных (муниципальных) нужд</v>
      </c>
      <c r="U237" s="105" t="str">
        <f t="shared" si="15"/>
        <v>200</v>
      </c>
      <c r="V237" s="193" t="str">
        <f t="shared" si="16"/>
        <v>00001130000000000</v>
      </c>
      <c r="W237" s="194"/>
      <c r="X237" s="195"/>
      <c r="Y237" s="163" t="str">
        <f t="shared" si="17"/>
        <v>200</v>
      </c>
      <c r="Z237" s="106">
        <v>1177857.28</v>
      </c>
      <c r="AA237" s="106">
        <v>0</v>
      </c>
      <c r="AB237" s="106">
        <v>1177857.28</v>
      </c>
      <c r="AC237" s="106">
        <v>0</v>
      </c>
      <c r="AD237" s="106">
        <v>0</v>
      </c>
      <c r="AE237" s="106">
        <v>0</v>
      </c>
      <c r="AF237" s="106">
        <v>0</v>
      </c>
      <c r="AG237" s="106">
        <v>0</v>
      </c>
      <c r="AH237" s="106">
        <v>0</v>
      </c>
      <c r="AI237" s="106">
        <v>1130791.8799999999</v>
      </c>
      <c r="AJ237" s="106">
        <v>0</v>
      </c>
      <c r="AK237" s="126">
        <v>47065.4</v>
      </c>
      <c r="AL237" s="107">
        <v>0</v>
      </c>
      <c r="AM237" s="119"/>
      <c r="AN237" s="103" t="s">
        <v>203</v>
      </c>
    </row>
    <row r="238" spans="1:40" s="104" customFormat="1" ht="29.25" x14ac:dyDescent="0.2">
      <c r="A238" s="115" t="s">
        <v>139</v>
      </c>
      <c r="B238" s="105" t="s">
        <v>16</v>
      </c>
      <c r="C238" s="193" t="s">
        <v>188</v>
      </c>
      <c r="D238" s="194"/>
      <c r="E238" s="195"/>
      <c r="F238" s="163" t="s">
        <v>140</v>
      </c>
      <c r="G238" s="106">
        <v>4045200</v>
      </c>
      <c r="H238" s="106">
        <v>0</v>
      </c>
      <c r="I238" s="106">
        <v>4045200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3724900</v>
      </c>
      <c r="Q238" s="106">
        <v>0</v>
      </c>
      <c r="R238" s="106">
        <v>320300</v>
      </c>
      <c r="S238" s="106">
        <v>0</v>
      </c>
      <c r="T238" s="115" t="str">
        <f t="shared" si="14"/>
        <v>Иные закупки товаров, работ и услуг для обеспечения государственных (муниципальных) нужд</v>
      </c>
      <c r="U238" s="105" t="str">
        <f t="shared" si="15"/>
        <v>200</v>
      </c>
      <c r="V238" s="193" t="str">
        <f t="shared" si="16"/>
        <v>00001130000000000</v>
      </c>
      <c r="W238" s="194"/>
      <c r="X238" s="195"/>
      <c r="Y238" s="163" t="str">
        <f t="shared" si="17"/>
        <v>240</v>
      </c>
      <c r="Z238" s="106">
        <v>1177857.28</v>
      </c>
      <c r="AA238" s="106">
        <v>0</v>
      </c>
      <c r="AB238" s="106">
        <v>1177857.28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1130791.8799999999</v>
      </c>
      <c r="AJ238" s="106">
        <v>0</v>
      </c>
      <c r="AK238" s="126">
        <v>47065.4</v>
      </c>
      <c r="AL238" s="107">
        <v>0</v>
      </c>
      <c r="AM238" s="119"/>
      <c r="AN238" s="103" t="s">
        <v>204</v>
      </c>
    </row>
    <row r="239" spans="1:40" s="104" customFormat="1" ht="19.5" x14ac:dyDescent="0.2">
      <c r="A239" s="114" t="s">
        <v>142</v>
      </c>
      <c r="B239" s="110" t="s">
        <v>16</v>
      </c>
      <c r="C239" s="187" t="s">
        <v>188</v>
      </c>
      <c r="D239" s="188"/>
      <c r="E239" s="189"/>
      <c r="F239" s="162" t="s">
        <v>143</v>
      </c>
      <c r="G239" s="106">
        <v>858800</v>
      </c>
      <c r="H239" s="111">
        <v>0</v>
      </c>
      <c r="I239" s="106">
        <v>858800</v>
      </c>
      <c r="J239" s="111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795600</v>
      </c>
      <c r="Q239" s="112">
        <v>0</v>
      </c>
      <c r="R239" s="112">
        <v>63200</v>
      </c>
      <c r="S239" s="112">
        <v>0</v>
      </c>
      <c r="T239" s="143" t="str">
        <f t="shared" si="14"/>
        <v>Закупка товаров, работ, услуг в сфере информационно-коммуникационных технологий</v>
      </c>
      <c r="U239" s="144" t="str">
        <f t="shared" si="15"/>
        <v>200</v>
      </c>
      <c r="V239" s="190" t="str">
        <f t="shared" si="16"/>
        <v>00001130000000000</v>
      </c>
      <c r="W239" s="191"/>
      <c r="X239" s="192"/>
      <c r="Y239" s="152" t="str">
        <f t="shared" si="17"/>
        <v>242</v>
      </c>
      <c r="Z239" s="106">
        <v>102783.32</v>
      </c>
      <c r="AA239" s="111">
        <v>0</v>
      </c>
      <c r="AB239" s="106">
        <v>102783.32</v>
      </c>
      <c r="AC239" s="111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83565.320000000007</v>
      </c>
      <c r="AJ239" s="112">
        <v>0</v>
      </c>
      <c r="AK239" s="128">
        <v>19218</v>
      </c>
      <c r="AL239" s="113">
        <v>0</v>
      </c>
      <c r="AM239" s="161" t="str">
        <f>C239&amp;F239</f>
        <v>00001130000000000242</v>
      </c>
      <c r="AN239" s="103" t="str">
        <f>C239&amp;F239</f>
        <v>00001130000000000242</v>
      </c>
    </row>
    <row r="240" spans="1:40" s="104" customFormat="1" ht="11.25" x14ac:dyDescent="0.2">
      <c r="A240" s="114" t="s">
        <v>144</v>
      </c>
      <c r="B240" s="110" t="s">
        <v>16</v>
      </c>
      <c r="C240" s="187" t="s">
        <v>188</v>
      </c>
      <c r="D240" s="188"/>
      <c r="E240" s="189"/>
      <c r="F240" s="162" t="s">
        <v>145</v>
      </c>
      <c r="G240" s="106">
        <v>1536400</v>
      </c>
      <c r="H240" s="111">
        <v>0</v>
      </c>
      <c r="I240" s="106">
        <v>1536400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1479300</v>
      </c>
      <c r="Q240" s="112">
        <v>0</v>
      </c>
      <c r="R240" s="112">
        <v>57100</v>
      </c>
      <c r="S240" s="112">
        <v>0</v>
      </c>
      <c r="T240" s="143" t="str">
        <f t="shared" si="14"/>
        <v>Прочая закупка товаров, работ и услуг</v>
      </c>
      <c r="U240" s="144" t="str">
        <f t="shared" si="15"/>
        <v>200</v>
      </c>
      <c r="V240" s="190" t="str">
        <f t="shared" si="16"/>
        <v>00001130000000000</v>
      </c>
      <c r="W240" s="191"/>
      <c r="X240" s="192"/>
      <c r="Y240" s="152" t="str">
        <f t="shared" si="17"/>
        <v>244</v>
      </c>
      <c r="Z240" s="106">
        <v>464242.04</v>
      </c>
      <c r="AA240" s="111">
        <v>0</v>
      </c>
      <c r="AB240" s="106">
        <v>464242.04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436394.64</v>
      </c>
      <c r="AJ240" s="112">
        <v>0</v>
      </c>
      <c r="AK240" s="128">
        <v>27847.4</v>
      </c>
      <c r="AL240" s="113">
        <v>0</v>
      </c>
      <c r="AM240" s="161" t="str">
        <f>C240&amp;F240</f>
        <v>00001130000000000244</v>
      </c>
      <c r="AN240" s="103" t="str">
        <f>C240&amp;F240</f>
        <v>00001130000000000244</v>
      </c>
    </row>
    <row r="241" spans="1:40" s="104" customFormat="1" ht="11.25" x14ac:dyDescent="0.2">
      <c r="A241" s="114" t="s">
        <v>146</v>
      </c>
      <c r="B241" s="110" t="s">
        <v>16</v>
      </c>
      <c r="C241" s="187" t="s">
        <v>188</v>
      </c>
      <c r="D241" s="188"/>
      <c r="E241" s="189"/>
      <c r="F241" s="162" t="s">
        <v>147</v>
      </c>
      <c r="G241" s="106">
        <v>1650000</v>
      </c>
      <c r="H241" s="111"/>
      <c r="I241" s="106">
        <v>1650000</v>
      </c>
      <c r="J241" s="111"/>
      <c r="K241" s="112"/>
      <c r="L241" s="112"/>
      <c r="M241" s="112"/>
      <c r="N241" s="112"/>
      <c r="O241" s="112"/>
      <c r="P241" s="112">
        <v>1450000</v>
      </c>
      <c r="Q241" s="112"/>
      <c r="R241" s="112">
        <v>200000</v>
      </c>
      <c r="S241" s="112"/>
      <c r="T241" s="143" t="str">
        <f t="shared" ref="T241:T304" si="18">""&amp;A241</f>
        <v>Закупка энергетических ресурсов</v>
      </c>
      <c r="U241" s="144" t="str">
        <f t="shared" ref="U241:U304" si="19">""&amp;B241</f>
        <v>200</v>
      </c>
      <c r="V241" s="190" t="str">
        <f t="shared" ref="V241:V304" si="20">""&amp;C241</f>
        <v>00001130000000000</v>
      </c>
      <c r="W241" s="191"/>
      <c r="X241" s="192"/>
      <c r="Y241" s="152" t="str">
        <f t="shared" ref="Y241:Y304" si="21">""&amp;F241</f>
        <v>247</v>
      </c>
      <c r="Z241" s="106">
        <v>610831.92000000004</v>
      </c>
      <c r="AA241" s="111"/>
      <c r="AB241" s="106">
        <v>610831.92000000004</v>
      </c>
      <c r="AC241" s="111"/>
      <c r="AD241" s="112"/>
      <c r="AE241" s="112"/>
      <c r="AF241" s="112"/>
      <c r="AG241" s="112"/>
      <c r="AH241" s="112"/>
      <c r="AI241" s="112">
        <v>610831.92000000004</v>
      </c>
      <c r="AJ241" s="112"/>
      <c r="AK241" s="128"/>
      <c r="AL241" s="113"/>
      <c r="AM241" s="161" t="str">
        <f>C241&amp;F241</f>
        <v>00001130000000000247</v>
      </c>
      <c r="AN241" s="103" t="str">
        <f>C241&amp;F241</f>
        <v>00001130000000000247</v>
      </c>
    </row>
    <row r="242" spans="1:40" s="104" customFormat="1" ht="11.25" x14ac:dyDescent="0.2">
      <c r="A242" s="115" t="s">
        <v>148</v>
      </c>
      <c r="B242" s="105" t="s">
        <v>16</v>
      </c>
      <c r="C242" s="193" t="s">
        <v>188</v>
      </c>
      <c r="D242" s="194"/>
      <c r="E242" s="195"/>
      <c r="F242" s="163" t="s">
        <v>21</v>
      </c>
      <c r="G242" s="106">
        <v>0</v>
      </c>
      <c r="H242" s="106"/>
      <c r="I242" s="106">
        <v>0</v>
      </c>
      <c r="J242" s="106">
        <v>231818</v>
      </c>
      <c r="K242" s="106"/>
      <c r="L242" s="106"/>
      <c r="M242" s="106"/>
      <c r="N242" s="106"/>
      <c r="O242" s="106"/>
      <c r="P242" s="106">
        <v>200000</v>
      </c>
      <c r="Q242" s="106"/>
      <c r="R242" s="106">
        <v>31818</v>
      </c>
      <c r="S242" s="106"/>
      <c r="T242" s="115" t="str">
        <f t="shared" si="18"/>
        <v>Межбюджетные трансферты</v>
      </c>
      <c r="U242" s="105" t="str">
        <f t="shared" si="19"/>
        <v>200</v>
      </c>
      <c r="V242" s="193" t="str">
        <f t="shared" si="20"/>
        <v>00001130000000000</v>
      </c>
      <c r="W242" s="194"/>
      <c r="X242" s="195"/>
      <c r="Y242" s="163" t="str">
        <f t="shared" si="21"/>
        <v>500</v>
      </c>
      <c r="Z242" s="106">
        <v>0</v>
      </c>
      <c r="AA242" s="106"/>
      <c r="AB242" s="106">
        <v>0</v>
      </c>
      <c r="AC242" s="106"/>
      <c r="AD242" s="106"/>
      <c r="AE242" s="106"/>
      <c r="AF242" s="106"/>
      <c r="AG242" s="106"/>
      <c r="AH242" s="106"/>
      <c r="AI242" s="106"/>
      <c r="AJ242" s="106"/>
      <c r="AK242" s="126">
        <v>0</v>
      </c>
      <c r="AL242" s="107"/>
      <c r="AM242" s="119"/>
      <c r="AN242" s="103" t="s">
        <v>205</v>
      </c>
    </row>
    <row r="243" spans="1:40" s="104" customFormat="1" ht="11.25" x14ac:dyDescent="0.2">
      <c r="A243" s="114" t="s">
        <v>177</v>
      </c>
      <c r="B243" s="110" t="s">
        <v>16</v>
      </c>
      <c r="C243" s="187" t="s">
        <v>188</v>
      </c>
      <c r="D243" s="188"/>
      <c r="E243" s="189"/>
      <c r="F243" s="162" t="s">
        <v>178</v>
      </c>
      <c r="G243" s="106">
        <v>0</v>
      </c>
      <c r="H243" s="111"/>
      <c r="I243" s="106">
        <v>0</v>
      </c>
      <c r="J243" s="111">
        <v>231818</v>
      </c>
      <c r="K243" s="112"/>
      <c r="L243" s="112"/>
      <c r="M243" s="112"/>
      <c r="N243" s="112"/>
      <c r="O243" s="112"/>
      <c r="P243" s="112">
        <v>200000</v>
      </c>
      <c r="Q243" s="112"/>
      <c r="R243" s="112">
        <v>31818</v>
      </c>
      <c r="S243" s="112"/>
      <c r="T243" s="143" t="str">
        <f t="shared" si="18"/>
        <v>Иные межбюджетные трансферты</v>
      </c>
      <c r="U243" s="144" t="str">
        <f t="shared" si="19"/>
        <v>200</v>
      </c>
      <c r="V243" s="190" t="str">
        <f t="shared" si="20"/>
        <v>00001130000000000</v>
      </c>
      <c r="W243" s="191"/>
      <c r="X243" s="192"/>
      <c r="Y243" s="152" t="str">
        <f t="shared" si="21"/>
        <v>540</v>
      </c>
      <c r="Z243" s="106">
        <v>0</v>
      </c>
      <c r="AA243" s="111"/>
      <c r="AB243" s="106">
        <v>0</v>
      </c>
      <c r="AC243" s="111"/>
      <c r="AD243" s="112"/>
      <c r="AE243" s="112"/>
      <c r="AF243" s="112"/>
      <c r="AG243" s="112"/>
      <c r="AH243" s="112"/>
      <c r="AI243" s="112"/>
      <c r="AJ243" s="112"/>
      <c r="AK243" s="128">
        <v>0</v>
      </c>
      <c r="AL243" s="113"/>
      <c r="AM243" s="161" t="str">
        <f>C243&amp;F243</f>
        <v>00001130000000000540</v>
      </c>
      <c r="AN243" s="103" t="str">
        <f>C243&amp;F243</f>
        <v>00001130000000000540</v>
      </c>
    </row>
    <row r="244" spans="1:40" s="104" customFormat="1" ht="11.25" x14ac:dyDescent="0.2">
      <c r="A244" s="115" t="s">
        <v>152</v>
      </c>
      <c r="B244" s="105" t="s">
        <v>16</v>
      </c>
      <c r="C244" s="193" t="s">
        <v>188</v>
      </c>
      <c r="D244" s="194"/>
      <c r="E244" s="195"/>
      <c r="F244" s="163" t="s">
        <v>153</v>
      </c>
      <c r="G244" s="106">
        <v>65000</v>
      </c>
      <c r="H244" s="106">
        <v>0</v>
      </c>
      <c r="I244" s="106">
        <v>65000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35000</v>
      </c>
      <c r="Q244" s="106">
        <v>30000</v>
      </c>
      <c r="R244" s="106">
        <v>0</v>
      </c>
      <c r="S244" s="106">
        <v>0</v>
      </c>
      <c r="T244" s="115" t="str">
        <f t="shared" si="18"/>
        <v>Иные бюджетные ассигнования</v>
      </c>
      <c r="U244" s="105" t="str">
        <f t="shared" si="19"/>
        <v>200</v>
      </c>
      <c r="V244" s="193" t="str">
        <f t="shared" si="20"/>
        <v>00001130000000000</v>
      </c>
      <c r="W244" s="194"/>
      <c r="X244" s="195"/>
      <c r="Y244" s="163" t="str">
        <f t="shared" si="21"/>
        <v>800</v>
      </c>
      <c r="Z244" s="106">
        <v>13821.25</v>
      </c>
      <c r="AA244" s="106">
        <v>0</v>
      </c>
      <c r="AB244" s="106">
        <v>13821.25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8283</v>
      </c>
      <c r="AJ244" s="106">
        <v>5538.25</v>
      </c>
      <c r="AK244" s="126">
        <v>0</v>
      </c>
      <c r="AL244" s="107">
        <v>0</v>
      </c>
      <c r="AM244" s="119"/>
      <c r="AN244" s="103" t="s">
        <v>206</v>
      </c>
    </row>
    <row r="245" spans="1:40" s="104" customFormat="1" ht="11.25" x14ac:dyDescent="0.2">
      <c r="A245" s="115" t="s">
        <v>155</v>
      </c>
      <c r="B245" s="105" t="s">
        <v>16</v>
      </c>
      <c r="C245" s="193" t="s">
        <v>188</v>
      </c>
      <c r="D245" s="194"/>
      <c r="E245" s="195"/>
      <c r="F245" s="163" t="s">
        <v>156</v>
      </c>
      <c r="G245" s="106">
        <v>65000</v>
      </c>
      <c r="H245" s="106">
        <v>0</v>
      </c>
      <c r="I245" s="106">
        <v>65000</v>
      </c>
      <c r="J245" s="106">
        <v>0</v>
      </c>
      <c r="K245" s="106">
        <v>0</v>
      </c>
      <c r="L245" s="106">
        <v>0</v>
      </c>
      <c r="M245" s="106">
        <v>0</v>
      </c>
      <c r="N245" s="106">
        <v>0</v>
      </c>
      <c r="O245" s="106">
        <v>0</v>
      </c>
      <c r="P245" s="106">
        <v>35000</v>
      </c>
      <c r="Q245" s="106">
        <v>30000</v>
      </c>
      <c r="R245" s="106">
        <v>0</v>
      </c>
      <c r="S245" s="106">
        <v>0</v>
      </c>
      <c r="T245" s="115" t="str">
        <f t="shared" si="18"/>
        <v>Уплата налогов, сборов и иных платежей</v>
      </c>
      <c r="U245" s="105" t="str">
        <f t="shared" si="19"/>
        <v>200</v>
      </c>
      <c r="V245" s="193" t="str">
        <f t="shared" si="20"/>
        <v>00001130000000000</v>
      </c>
      <c r="W245" s="194"/>
      <c r="X245" s="195"/>
      <c r="Y245" s="163" t="str">
        <f t="shared" si="21"/>
        <v>850</v>
      </c>
      <c r="Z245" s="106">
        <v>13821.25</v>
      </c>
      <c r="AA245" s="106">
        <v>0</v>
      </c>
      <c r="AB245" s="106">
        <v>13821.25</v>
      </c>
      <c r="AC245" s="106">
        <v>0</v>
      </c>
      <c r="AD245" s="106">
        <v>0</v>
      </c>
      <c r="AE245" s="106">
        <v>0</v>
      </c>
      <c r="AF245" s="106">
        <v>0</v>
      </c>
      <c r="AG245" s="106">
        <v>0</v>
      </c>
      <c r="AH245" s="106">
        <v>0</v>
      </c>
      <c r="AI245" s="106">
        <v>8283</v>
      </c>
      <c r="AJ245" s="106">
        <v>5538.25</v>
      </c>
      <c r="AK245" s="126">
        <v>0</v>
      </c>
      <c r="AL245" s="107">
        <v>0</v>
      </c>
      <c r="AM245" s="119"/>
      <c r="AN245" s="103" t="s">
        <v>207</v>
      </c>
    </row>
    <row r="246" spans="1:40" s="104" customFormat="1" ht="19.5" x14ac:dyDescent="0.2">
      <c r="A246" s="114" t="s">
        <v>158</v>
      </c>
      <c r="B246" s="110" t="s">
        <v>16</v>
      </c>
      <c r="C246" s="187" t="s">
        <v>188</v>
      </c>
      <c r="D246" s="188"/>
      <c r="E246" s="189"/>
      <c r="F246" s="162" t="s">
        <v>159</v>
      </c>
      <c r="G246" s="106">
        <v>15000</v>
      </c>
      <c r="H246" s="111"/>
      <c r="I246" s="106">
        <v>15000</v>
      </c>
      <c r="J246" s="111"/>
      <c r="K246" s="112"/>
      <c r="L246" s="112"/>
      <c r="M246" s="112"/>
      <c r="N246" s="112"/>
      <c r="O246" s="112"/>
      <c r="P246" s="112">
        <v>15000</v>
      </c>
      <c r="Q246" s="112"/>
      <c r="R246" s="112"/>
      <c r="S246" s="112"/>
      <c r="T246" s="143" t="str">
        <f t="shared" si="18"/>
        <v>Уплата налога на имущество организаций и земельного налога</v>
      </c>
      <c r="U246" s="144" t="str">
        <f t="shared" si="19"/>
        <v>200</v>
      </c>
      <c r="V246" s="190" t="str">
        <f t="shared" si="20"/>
        <v>00001130000000000</v>
      </c>
      <c r="W246" s="191"/>
      <c r="X246" s="192"/>
      <c r="Y246" s="152" t="str">
        <f t="shared" si="21"/>
        <v>851</v>
      </c>
      <c r="Z246" s="106">
        <v>4642</v>
      </c>
      <c r="AA246" s="111"/>
      <c r="AB246" s="106">
        <v>4642</v>
      </c>
      <c r="AC246" s="111"/>
      <c r="AD246" s="112"/>
      <c r="AE246" s="112"/>
      <c r="AF246" s="112"/>
      <c r="AG246" s="112"/>
      <c r="AH246" s="112"/>
      <c r="AI246" s="112">
        <v>4642</v>
      </c>
      <c r="AJ246" s="112"/>
      <c r="AK246" s="128"/>
      <c r="AL246" s="113"/>
      <c r="AM246" s="161" t="str">
        <f>C246&amp;F246</f>
        <v>00001130000000000851</v>
      </c>
      <c r="AN246" s="103" t="str">
        <f>C246&amp;F246</f>
        <v>00001130000000000851</v>
      </c>
    </row>
    <row r="247" spans="1:40" s="104" customFormat="1" ht="11.25" x14ac:dyDescent="0.2">
      <c r="A247" s="114" t="s">
        <v>160</v>
      </c>
      <c r="B247" s="110" t="s">
        <v>16</v>
      </c>
      <c r="C247" s="187" t="s">
        <v>188</v>
      </c>
      <c r="D247" s="188"/>
      <c r="E247" s="189"/>
      <c r="F247" s="162" t="s">
        <v>161</v>
      </c>
      <c r="G247" s="106">
        <v>18000</v>
      </c>
      <c r="H247" s="111">
        <v>0</v>
      </c>
      <c r="I247" s="106">
        <v>18000</v>
      </c>
      <c r="J247" s="111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18000</v>
      </c>
      <c r="Q247" s="112">
        <v>0</v>
      </c>
      <c r="R247" s="112">
        <v>0</v>
      </c>
      <c r="S247" s="112">
        <v>0</v>
      </c>
      <c r="T247" s="143" t="str">
        <f t="shared" si="18"/>
        <v>Уплата прочих налогов, сборов</v>
      </c>
      <c r="U247" s="144" t="str">
        <f t="shared" si="19"/>
        <v>200</v>
      </c>
      <c r="V247" s="190" t="str">
        <f t="shared" si="20"/>
        <v>00001130000000000</v>
      </c>
      <c r="W247" s="191"/>
      <c r="X247" s="192"/>
      <c r="Y247" s="152" t="str">
        <f t="shared" si="21"/>
        <v>852</v>
      </c>
      <c r="Z247" s="106">
        <v>3641</v>
      </c>
      <c r="AA247" s="111">
        <v>0</v>
      </c>
      <c r="AB247" s="106">
        <v>3641</v>
      </c>
      <c r="AC247" s="111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3641</v>
      </c>
      <c r="AJ247" s="112">
        <v>0</v>
      </c>
      <c r="AK247" s="128">
        <v>0</v>
      </c>
      <c r="AL247" s="113">
        <v>0</v>
      </c>
      <c r="AM247" s="161" t="str">
        <f>C247&amp;F247</f>
        <v>00001130000000000852</v>
      </c>
      <c r="AN247" s="103" t="str">
        <f>C247&amp;F247</f>
        <v>00001130000000000852</v>
      </c>
    </row>
    <row r="248" spans="1:40" s="104" customFormat="1" ht="11.25" x14ac:dyDescent="0.2">
      <c r="A248" s="114" t="s">
        <v>162</v>
      </c>
      <c r="B248" s="110" t="s">
        <v>16</v>
      </c>
      <c r="C248" s="187" t="s">
        <v>188</v>
      </c>
      <c r="D248" s="188"/>
      <c r="E248" s="189"/>
      <c r="F248" s="162" t="s">
        <v>163</v>
      </c>
      <c r="G248" s="106">
        <v>32000</v>
      </c>
      <c r="H248" s="111">
        <v>0</v>
      </c>
      <c r="I248" s="106">
        <v>32000</v>
      </c>
      <c r="J248" s="111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2000</v>
      </c>
      <c r="Q248" s="112">
        <v>30000</v>
      </c>
      <c r="R248" s="112">
        <v>0</v>
      </c>
      <c r="S248" s="112">
        <v>0</v>
      </c>
      <c r="T248" s="143" t="str">
        <f t="shared" si="18"/>
        <v>Уплата иных платежей</v>
      </c>
      <c r="U248" s="144" t="str">
        <f t="shared" si="19"/>
        <v>200</v>
      </c>
      <c r="V248" s="190" t="str">
        <f t="shared" si="20"/>
        <v>00001130000000000</v>
      </c>
      <c r="W248" s="191"/>
      <c r="X248" s="192"/>
      <c r="Y248" s="152" t="str">
        <f t="shared" si="21"/>
        <v>853</v>
      </c>
      <c r="Z248" s="106">
        <v>5538.25</v>
      </c>
      <c r="AA248" s="111">
        <v>0</v>
      </c>
      <c r="AB248" s="106">
        <v>5538.25</v>
      </c>
      <c r="AC248" s="111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0</v>
      </c>
      <c r="AJ248" s="112">
        <v>5538.25</v>
      </c>
      <c r="AK248" s="128">
        <v>0</v>
      </c>
      <c r="AL248" s="113">
        <v>0</v>
      </c>
      <c r="AM248" s="161" t="str">
        <f>C248&amp;F248</f>
        <v>00001130000000000853</v>
      </c>
      <c r="AN248" s="103" t="str">
        <f>C248&amp;F248</f>
        <v>00001130000000000853</v>
      </c>
    </row>
    <row r="249" spans="1:40" s="104" customFormat="1" ht="11.25" x14ac:dyDescent="0.2">
      <c r="A249" s="115" t="s">
        <v>208</v>
      </c>
      <c r="B249" s="105" t="s">
        <v>16</v>
      </c>
      <c r="C249" s="193" t="s">
        <v>209</v>
      </c>
      <c r="D249" s="194"/>
      <c r="E249" s="195"/>
      <c r="F249" s="163" t="s">
        <v>115</v>
      </c>
      <c r="G249" s="106">
        <v>537900</v>
      </c>
      <c r="H249" s="106">
        <v>0</v>
      </c>
      <c r="I249" s="106">
        <v>537900</v>
      </c>
      <c r="J249" s="106">
        <v>537900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537900</v>
      </c>
      <c r="Q249" s="106">
        <v>244500</v>
      </c>
      <c r="R249" s="106">
        <v>293400</v>
      </c>
      <c r="S249" s="106">
        <v>0</v>
      </c>
      <c r="T249" s="115" t="str">
        <f t="shared" si="18"/>
        <v>НАЦИОНАЛЬНАЯ ОБОРОНА</v>
      </c>
      <c r="U249" s="105" t="str">
        <f t="shared" si="19"/>
        <v>200</v>
      </c>
      <c r="V249" s="193" t="str">
        <f t="shared" si="20"/>
        <v>00002000000000000</v>
      </c>
      <c r="W249" s="194"/>
      <c r="X249" s="195"/>
      <c r="Y249" s="163" t="str">
        <f t="shared" si="21"/>
        <v>000</v>
      </c>
      <c r="Z249" s="106">
        <v>83646.91</v>
      </c>
      <c r="AA249" s="106">
        <v>0</v>
      </c>
      <c r="AB249" s="106">
        <v>83646.91</v>
      </c>
      <c r="AC249" s="106">
        <v>134500</v>
      </c>
      <c r="AD249" s="106">
        <v>0</v>
      </c>
      <c r="AE249" s="106">
        <v>0</v>
      </c>
      <c r="AF249" s="106">
        <v>0</v>
      </c>
      <c r="AG249" s="106">
        <v>0</v>
      </c>
      <c r="AH249" s="106">
        <v>0</v>
      </c>
      <c r="AI249" s="106">
        <v>134500</v>
      </c>
      <c r="AJ249" s="106">
        <v>38010.36</v>
      </c>
      <c r="AK249" s="126">
        <v>45636.55</v>
      </c>
      <c r="AL249" s="107">
        <v>0</v>
      </c>
      <c r="AM249" s="119"/>
      <c r="AN249" s="103" t="s">
        <v>210</v>
      </c>
    </row>
    <row r="250" spans="1:40" s="104" customFormat="1" ht="11.25" x14ac:dyDescent="0.2">
      <c r="A250" s="115" t="s">
        <v>211</v>
      </c>
      <c r="B250" s="105" t="s">
        <v>16</v>
      </c>
      <c r="C250" s="193" t="s">
        <v>212</v>
      </c>
      <c r="D250" s="194"/>
      <c r="E250" s="195"/>
      <c r="F250" s="163" t="s">
        <v>115</v>
      </c>
      <c r="G250" s="106">
        <v>537900</v>
      </c>
      <c r="H250" s="106">
        <v>0</v>
      </c>
      <c r="I250" s="106">
        <v>537900</v>
      </c>
      <c r="J250" s="106">
        <v>537900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537900</v>
      </c>
      <c r="Q250" s="106">
        <v>244500</v>
      </c>
      <c r="R250" s="106">
        <v>293400</v>
      </c>
      <c r="S250" s="106">
        <v>0</v>
      </c>
      <c r="T250" s="115" t="str">
        <f t="shared" si="18"/>
        <v>Мобилизационная и вневойсковая подготовка</v>
      </c>
      <c r="U250" s="105" t="str">
        <f t="shared" si="19"/>
        <v>200</v>
      </c>
      <c r="V250" s="193" t="str">
        <f t="shared" si="20"/>
        <v>00002030000000000</v>
      </c>
      <c r="W250" s="194"/>
      <c r="X250" s="195"/>
      <c r="Y250" s="163" t="str">
        <f t="shared" si="21"/>
        <v>000</v>
      </c>
      <c r="Z250" s="106">
        <v>83646.91</v>
      </c>
      <c r="AA250" s="106">
        <v>0</v>
      </c>
      <c r="AB250" s="106">
        <v>83646.91</v>
      </c>
      <c r="AC250" s="106">
        <v>134500</v>
      </c>
      <c r="AD250" s="106">
        <v>0</v>
      </c>
      <c r="AE250" s="106">
        <v>0</v>
      </c>
      <c r="AF250" s="106">
        <v>0</v>
      </c>
      <c r="AG250" s="106">
        <v>0</v>
      </c>
      <c r="AH250" s="106">
        <v>0</v>
      </c>
      <c r="AI250" s="106">
        <v>134500</v>
      </c>
      <c r="AJ250" s="106">
        <v>38010.36</v>
      </c>
      <c r="AK250" s="126">
        <v>45636.55</v>
      </c>
      <c r="AL250" s="107">
        <v>0</v>
      </c>
      <c r="AM250" s="119"/>
      <c r="AN250" s="103" t="s">
        <v>213</v>
      </c>
    </row>
    <row r="251" spans="1:40" s="104" customFormat="1" ht="48.75" x14ac:dyDescent="0.2">
      <c r="A251" s="115" t="s">
        <v>120</v>
      </c>
      <c r="B251" s="105" t="s">
        <v>16</v>
      </c>
      <c r="C251" s="193" t="s">
        <v>212</v>
      </c>
      <c r="D251" s="194"/>
      <c r="E251" s="195"/>
      <c r="F251" s="163" t="s">
        <v>121</v>
      </c>
      <c r="G251" s="106">
        <v>444046</v>
      </c>
      <c r="H251" s="106"/>
      <c r="I251" s="106">
        <v>444046</v>
      </c>
      <c r="J251" s="106"/>
      <c r="K251" s="106"/>
      <c r="L251" s="106"/>
      <c r="M251" s="106"/>
      <c r="N251" s="106"/>
      <c r="O251" s="106"/>
      <c r="P251" s="106"/>
      <c r="Q251" s="106">
        <v>203000</v>
      </c>
      <c r="R251" s="106">
        <v>241046</v>
      </c>
      <c r="S251" s="106"/>
      <c r="T251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1" s="105" t="str">
        <f t="shared" si="19"/>
        <v>200</v>
      </c>
      <c r="V251" s="193" t="str">
        <f t="shared" si="20"/>
        <v>00002030000000000</v>
      </c>
      <c r="W251" s="194"/>
      <c r="X251" s="195"/>
      <c r="Y251" s="163" t="str">
        <f t="shared" si="21"/>
        <v>100</v>
      </c>
      <c r="Z251" s="106">
        <v>83646.91</v>
      </c>
      <c r="AA251" s="106"/>
      <c r="AB251" s="106">
        <v>83646.91</v>
      </c>
      <c r="AC251" s="106"/>
      <c r="AD251" s="106"/>
      <c r="AE251" s="106"/>
      <c r="AF251" s="106"/>
      <c r="AG251" s="106"/>
      <c r="AH251" s="106"/>
      <c r="AI251" s="106"/>
      <c r="AJ251" s="106">
        <v>38010.36</v>
      </c>
      <c r="AK251" s="126">
        <v>45636.55</v>
      </c>
      <c r="AL251" s="107"/>
      <c r="AM251" s="119"/>
      <c r="AN251" s="103" t="s">
        <v>214</v>
      </c>
    </row>
    <row r="252" spans="1:40" s="104" customFormat="1" ht="19.5" x14ac:dyDescent="0.2">
      <c r="A252" s="115" t="s">
        <v>123</v>
      </c>
      <c r="B252" s="105" t="s">
        <v>16</v>
      </c>
      <c r="C252" s="193" t="s">
        <v>212</v>
      </c>
      <c r="D252" s="194"/>
      <c r="E252" s="195"/>
      <c r="F252" s="163" t="s">
        <v>124</v>
      </c>
      <c r="G252" s="106">
        <v>444046</v>
      </c>
      <c r="H252" s="106"/>
      <c r="I252" s="106">
        <v>444046</v>
      </c>
      <c r="J252" s="106"/>
      <c r="K252" s="106"/>
      <c r="L252" s="106"/>
      <c r="M252" s="106"/>
      <c r="N252" s="106"/>
      <c r="O252" s="106"/>
      <c r="P252" s="106"/>
      <c r="Q252" s="106">
        <v>203000</v>
      </c>
      <c r="R252" s="106">
        <v>241046</v>
      </c>
      <c r="S252" s="106"/>
      <c r="T252" s="115" t="str">
        <f t="shared" si="18"/>
        <v>Расходы на выплаты персоналу государственных (муниципальных) органов</v>
      </c>
      <c r="U252" s="105" t="str">
        <f t="shared" si="19"/>
        <v>200</v>
      </c>
      <c r="V252" s="193" t="str">
        <f t="shared" si="20"/>
        <v>00002030000000000</v>
      </c>
      <c r="W252" s="194"/>
      <c r="X252" s="195"/>
      <c r="Y252" s="163" t="str">
        <f t="shared" si="21"/>
        <v>120</v>
      </c>
      <c r="Z252" s="106">
        <v>83646.91</v>
      </c>
      <c r="AA252" s="106"/>
      <c r="AB252" s="106">
        <v>83646.91</v>
      </c>
      <c r="AC252" s="106"/>
      <c r="AD252" s="106"/>
      <c r="AE252" s="106"/>
      <c r="AF252" s="106"/>
      <c r="AG252" s="106"/>
      <c r="AH252" s="106"/>
      <c r="AI252" s="106"/>
      <c r="AJ252" s="106">
        <v>38010.36</v>
      </c>
      <c r="AK252" s="126">
        <v>45636.55</v>
      </c>
      <c r="AL252" s="107"/>
      <c r="AM252" s="119"/>
      <c r="AN252" s="103" t="s">
        <v>215</v>
      </c>
    </row>
    <row r="253" spans="1:40" s="104" customFormat="1" ht="19.5" x14ac:dyDescent="0.2">
      <c r="A253" s="114" t="s">
        <v>126</v>
      </c>
      <c r="B253" s="110" t="s">
        <v>16</v>
      </c>
      <c r="C253" s="187" t="s">
        <v>212</v>
      </c>
      <c r="D253" s="188"/>
      <c r="E253" s="189"/>
      <c r="F253" s="162" t="s">
        <v>127</v>
      </c>
      <c r="G253" s="106">
        <v>340102</v>
      </c>
      <c r="H253" s="111"/>
      <c r="I253" s="106">
        <v>340102</v>
      </c>
      <c r="J253" s="111"/>
      <c r="K253" s="112"/>
      <c r="L253" s="112"/>
      <c r="M253" s="112"/>
      <c r="N253" s="112"/>
      <c r="O253" s="112"/>
      <c r="P253" s="112"/>
      <c r="Q253" s="112">
        <v>155000</v>
      </c>
      <c r="R253" s="112">
        <v>185102</v>
      </c>
      <c r="S253" s="112"/>
      <c r="T253" s="143" t="str">
        <f t="shared" si="18"/>
        <v>Фонд оплаты труда государственных (муниципальных) органов</v>
      </c>
      <c r="U253" s="144" t="str">
        <f t="shared" si="19"/>
        <v>200</v>
      </c>
      <c r="V253" s="190" t="str">
        <f t="shared" si="20"/>
        <v>00002030000000000</v>
      </c>
      <c r="W253" s="191"/>
      <c r="X253" s="192"/>
      <c r="Y253" s="152" t="str">
        <f t="shared" si="21"/>
        <v>121</v>
      </c>
      <c r="Z253" s="106">
        <v>64635.09</v>
      </c>
      <c r="AA253" s="111"/>
      <c r="AB253" s="106">
        <v>64635.09</v>
      </c>
      <c r="AC253" s="111"/>
      <c r="AD253" s="112"/>
      <c r="AE253" s="112"/>
      <c r="AF253" s="112"/>
      <c r="AG253" s="112"/>
      <c r="AH253" s="112"/>
      <c r="AI253" s="112"/>
      <c r="AJ253" s="112">
        <v>29584</v>
      </c>
      <c r="AK253" s="128">
        <v>35051.089999999997</v>
      </c>
      <c r="AL253" s="113"/>
      <c r="AM253" s="161" t="str">
        <f>C253&amp;F253</f>
        <v>00002030000000000121</v>
      </c>
      <c r="AN253" s="103" t="str">
        <f>C253&amp;F253</f>
        <v>00002030000000000121</v>
      </c>
    </row>
    <row r="254" spans="1:40" s="104" customFormat="1" ht="29.25" x14ac:dyDescent="0.2">
      <c r="A254" s="114" t="s">
        <v>128</v>
      </c>
      <c r="B254" s="110" t="s">
        <v>16</v>
      </c>
      <c r="C254" s="187" t="s">
        <v>212</v>
      </c>
      <c r="D254" s="188"/>
      <c r="E254" s="189"/>
      <c r="F254" s="162" t="s">
        <v>129</v>
      </c>
      <c r="G254" s="106">
        <v>2000</v>
      </c>
      <c r="H254" s="111"/>
      <c r="I254" s="106">
        <v>2000</v>
      </c>
      <c r="J254" s="111"/>
      <c r="K254" s="112"/>
      <c r="L254" s="112"/>
      <c r="M254" s="112"/>
      <c r="N254" s="112"/>
      <c r="O254" s="112"/>
      <c r="P254" s="112"/>
      <c r="Q254" s="112">
        <v>2000</v>
      </c>
      <c r="R254" s="112"/>
      <c r="S254" s="112"/>
      <c r="T254" s="143" t="str">
        <f t="shared" si="18"/>
        <v>Иные выплаты персоналу государственных (муниципальных) органов, за исключением фонда оплаты труда</v>
      </c>
      <c r="U254" s="144" t="str">
        <f t="shared" si="19"/>
        <v>200</v>
      </c>
      <c r="V254" s="190" t="str">
        <f t="shared" si="20"/>
        <v>00002030000000000</v>
      </c>
      <c r="W254" s="191"/>
      <c r="X254" s="192"/>
      <c r="Y254" s="152" t="str">
        <f t="shared" si="21"/>
        <v>122</v>
      </c>
      <c r="Z254" s="106">
        <v>700</v>
      </c>
      <c r="AA254" s="111"/>
      <c r="AB254" s="106">
        <v>700</v>
      </c>
      <c r="AC254" s="111"/>
      <c r="AD254" s="112"/>
      <c r="AE254" s="112"/>
      <c r="AF254" s="112"/>
      <c r="AG254" s="112"/>
      <c r="AH254" s="112"/>
      <c r="AI254" s="112"/>
      <c r="AJ254" s="112">
        <v>700</v>
      </c>
      <c r="AK254" s="128"/>
      <c r="AL254" s="113"/>
      <c r="AM254" s="161" t="str">
        <f>C254&amp;F254</f>
        <v>00002030000000000122</v>
      </c>
      <c r="AN254" s="103" t="str">
        <f>C254&amp;F254</f>
        <v>00002030000000000122</v>
      </c>
    </row>
    <row r="255" spans="1:40" s="104" customFormat="1" ht="39" x14ac:dyDescent="0.2">
      <c r="A255" s="114" t="s">
        <v>130</v>
      </c>
      <c r="B255" s="110" t="s">
        <v>16</v>
      </c>
      <c r="C255" s="187" t="s">
        <v>212</v>
      </c>
      <c r="D255" s="188"/>
      <c r="E255" s="189"/>
      <c r="F255" s="162" t="s">
        <v>131</v>
      </c>
      <c r="G255" s="106">
        <v>101944</v>
      </c>
      <c r="H255" s="111"/>
      <c r="I255" s="106">
        <v>101944</v>
      </c>
      <c r="J255" s="111"/>
      <c r="K255" s="112"/>
      <c r="L255" s="112"/>
      <c r="M255" s="112"/>
      <c r="N255" s="112"/>
      <c r="O255" s="112"/>
      <c r="P255" s="112"/>
      <c r="Q255" s="112">
        <v>46000</v>
      </c>
      <c r="R255" s="112">
        <v>55944</v>
      </c>
      <c r="S255" s="112"/>
      <c r="T255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5" s="144" t="str">
        <f t="shared" si="19"/>
        <v>200</v>
      </c>
      <c r="V255" s="190" t="str">
        <f t="shared" si="20"/>
        <v>00002030000000000</v>
      </c>
      <c r="W255" s="191"/>
      <c r="X255" s="192"/>
      <c r="Y255" s="152" t="str">
        <f t="shared" si="21"/>
        <v>129</v>
      </c>
      <c r="Z255" s="106">
        <v>18311.82</v>
      </c>
      <c r="AA255" s="111"/>
      <c r="AB255" s="106">
        <v>18311.82</v>
      </c>
      <c r="AC255" s="111"/>
      <c r="AD255" s="112"/>
      <c r="AE255" s="112"/>
      <c r="AF255" s="112"/>
      <c r="AG255" s="112"/>
      <c r="AH255" s="112"/>
      <c r="AI255" s="112"/>
      <c r="AJ255" s="112">
        <v>7726.36</v>
      </c>
      <c r="AK255" s="128">
        <v>10585.46</v>
      </c>
      <c r="AL255" s="113"/>
      <c r="AM255" s="161" t="str">
        <f>C255&amp;F255</f>
        <v>00002030000000000129</v>
      </c>
      <c r="AN255" s="103" t="str">
        <f>C255&amp;F255</f>
        <v>00002030000000000129</v>
      </c>
    </row>
    <row r="256" spans="1:40" s="104" customFormat="1" ht="19.5" x14ac:dyDescent="0.2">
      <c r="A256" s="115" t="s">
        <v>137</v>
      </c>
      <c r="B256" s="105" t="s">
        <v>16</v>
      </c>
      <c r="C256" s="193" t="s">
        <v>212</v>
      </c>
      <c r="D256" s="194"/>
      <c r="E256" s="195"/>
      <c r="F256" s="163" t="s">
        <v>16</v>
      </c>
      <c r="G256" s="106">
        <v>93854</v>
      </c>
      <c r="H256" s="106"/>
      <c r="I256" s="106">
        <v>93854</v>
      </c>
      <c r="J256" s="106"/>
      <c r="K256" s="106"/>
      <c r="L256" s="106"/>
      <c r="M256" s="106"/>
      <c r="N256" s="106"/>
      <c r="O256" s="106"/>
      <c r="P256" s="106"/>
      <c r="Q256" s="106">
        <v>41500</v>
      </c>
      <c r="R256" s="106">
        <v>52354</v>
      </c>
      <c r="S256" s="106"/>
      <c r="T256" s="115" t="str">
        <f t="shared" si="18"/>
        <v>Закупка товаров, работ и услуг для обеспечения государственных (муниципальных) нужд</v>
      </c>
      <c r="U256" s="105" t="str">
        <f t="shared" si="19"/>
        <v>200</v>
      </c>
      <c r="V256" s="193" t="str">
        <f t="shared" si="20"/>
        <v>00002030000000000</v>
      </c>
      <c r="W256" s="194"/>
      <c r="X256" s="195"/>
      <c r="Y256" s="163" t="str">
        <f t="shared" si="21"/>
        <v>200</v>
      </c>
      <c r="Z256" s="106">
        <v>0</v>
      </c>
      <c r="AA256" s="106"/>
      <c r="AB256" s="106">
        <v>0</v>
      </c>
      <c r="AC256" s="106"/>
      <c r="AD256" s="106"/>
      <c r="AE256" s="106"/>
      <c r="AF256" s="106"/>
      <c r="AG256" s="106"/>
      <c r="AH256" s="106"/>
      <c r="AI256" s="106"/>
      <c r="AJ256" s="106"/>
      <c r="AK256" s="126">
        <v>0</v>
      </c>
      <c r="AL256" s="107"/>
      <c r="AM256" s="119"/>
      <c r="AN256" s="103" t="s">
        <v>216</v>
      </c>
    </row>
    <row r="257" spans="1:40" s="104" customFormat="1" ht="29.25" x14ac:dyDescent="0.2">
      <c r="A257" s="115" t="s">
        <v>139</v>
      </c>
      <c r="B257" s="105" t="s">
        <v>16</v>
      </c>
      <c r="C257" s="193" t="s">
        <v>212</v>
      </c>
      <c r="D257" s="194"/>
      <c r="E257" s="195"/>
      <c r="F257" s="163" t="s">
        <v>140</v>
      </c>
      <c r="G257" s="106">
        <v>93854</v>
      </c>
      <c r="H257" s="106"/>
      <c r="I257" s="106">
        <v>93854</v>
      </c>
      <c r="J257" s="106"/>
      <c r="K257" s="106"/>
      <c r="L257" s="106"/>
      <c r="M257" s="106"/>
      <c r="N257" s="106"/>
      <c r="O257" s="106"/>
      <c r="P257" s="106"/>
      <c r="Q257" s="106">
        <v>41500</v>
      </c>
      <c r="R257" s="106">
        <v>52354</v>
      </c>
      <c r="S257" s="106"/>
      <c r="T257" s="115" t="str">
        <f t="shared" si="18"/>
        <v>Иные закупки товаров, работ и услуг для обеспечения государственных (муниципальных) нужд</v>
      </c>
      <c r="U257" s="105" t="str">
        <f t="shared" si="19"/>
        <v>200</v>
      </c>
      <c r="V257" s="193" t="str">
        <f t="shared" si="20"/>
        <v>00002030000000000</v>
      </c>
      <c r="W257" s="194"/>
      <c r="X257" s="195"/>
      <c r="Y257" s="163" t="str">
        <f t="shared" si="21"/>
        <v>240</v>
      </c>
      <c r="Z257" s="106">
        <v>0</v>
      </c>
      <c r="AA257" s="106"/>
      <c r="AB257" s="106">
        <v>0</v>
      </c>
      <c r="AC257" s="106"/>
      <c r="AD257" s="106"/>
      <c r="AE257" s="106"/>
      <c r="AF257" s="106"/>
      <c r="AG257" s="106"/>
      <c r="AH257" s="106"/>
      <c r="AI257" s="106"/>
      <c r="AJ257" s="106"/>
      <c r="AK257" s="126">
        <v>0</v>
      </c>
      <c r="AL257" s="107"/>
      <c r="AM257" s="119"/>
      <c r="AN257" s="103" t="s">
        <v>217</v>
      </c>
    </row>
    <row r="258" spans="1:40" s="104" customFormat="1" ht="11.25" x14ac:dyDescent="0.2">
      <c r="A258" s="114" t="s">
        <v>144</v>
      </c>
      <c r="B258" s="110" t="s">
        <v>16</v>
      </c>
      <c r="C258" s="187" t="s">
        <v>212</v>
      </c>
      <c r="D258" s="188"/>
      <c r="E258" s="189"/>
      <c r="F258" s="162" t="s">
        <v>145</v>
      </c>
      <c r="G258" s="106">
        <v>93854</v>
      </c>
      <c r="H258" s="111"/>
      <c r="I258" s="106">
        <v>93854</v>
      </c>
      <c r="J258" s="111"/>
      <c r="K258" s="112"/>
      <c r="L258" s="112"/>
      <c r="M258" s="112"/>
      <c r="N258" s="112"/>
      <c r="O258" s="112"/>
      <c r="P258" s="112"/>
      <c r="Q258" s="112">
        <v>41500</v>
      </c>
      <c r="R258" s="112">
        <v>52354</v>
      </c>
      <c r="S258" s="112"/>
      <c r="T258" s="143" t="str">
        <f t="shared" si="18"/>
        <v>Прочая закупка товаров, работ и услуг</v>
      </c>
      <c r="U258" s="144" t="str">
        <f t="shared" si="19"/>
        <v>200</v>
      </c>
      <c r="V258" s="190" t="str">
        <f t="shared" si="20"/>
        <v>00002030000000000</v>
      </c>
      <c r="W258" s="191"/>
      <c r="X258" s="192"/>
      <c r="Y258" s="152" t="str">
        <f t="shared" si="21"/>
        <v>244</v>
      </c>
      <c r="Z258" s="106">
        <v>0</v>
      </c>
      <c r="AA258" s="111"/>
      <c r="AB258" s="106">
        <v>0</v>
      </c>
      <c r="AC258" s="111"/>
      <c r="AD258" s="112"/>
      <c r="AE258" s="112"/>
      <c r="AF258" s="112"/>
      <c r="AG258" s="112"/>
      <c r="AH258" s="112"/>
      <c r="AI258" s="112"/>
      <c r="AJ258" s="112"/>
      <c r="AK258" s="128">
        <v>0</v>
      </c>
      <c r="AL258" s="113"/>
      <c r="AM258" s="161" t="str">
        <f>C258&amp;F258</f>
        <v>00002030000000000244</v>
      </c>
      <c r="AN258" s="103" t="str">
        <f>C258&amp;F258</f>
        <v>00002030000000000244</v>
      </c>
    </row>
    <row r="259" spans="1:40" s="104" customFormat="1" ht="11.25" x14ac:dyDescent="0.2">
      <c r="A259" s="115" t="s">
        <v>148</v>
      </c>
      <c r="B259" s="105" t="s">
        <v>16</v>
      </c>
      <c r="C259" s="193" t="s">
        <v>212</v>
      </c>
      <c r="D259" s="194"/>
      <c r="E259" s="195"/>
      <c r="F259" s="163" t="s">
        <v>21</v>
      </c>
      <c r="G259" s="106">
        <v>0</v>
      </c>
      <c r="H259" s="106">
        <v>0</v>
      </c>
      <c r="I259" s="106">
        <v>0</v>
      </c>
      <c r="J259" s="106">
        <v>537900</v>
      </c>
      <c r="K259" s="106">
        <v>0</v>
      </c>
      <c r="L259" s="106">
        <v>0</v>
      </c>
      <c r="M259" s="106">
        <v>0</v>
      </c>
      <c r="N259" s="106">
        <v>0</v>
      </c>
      <c r="O259" s="106">
        <v>0</v>
      </c>
      <c r="P259" s="106">
        <v>537900</v>
      </c>
      <c r="Q259" s="106">
        <v>0</v>
      </c>
      <c r="R259" s="106">
        <v>0</v>
      </c>
      <c r="S259" s="106">
        <v>0</v>
      </c>
      <c r="T259" s="115" t="str">
        <f t="shared" si="18"/>
        <v>Межбюджетные трансферты</v>
      </c>
      <c r="U259" s="105" t="str">
        <f t="shared" si="19"/>
        <v>200</v>
      </c>
      <c r="V259" s="193" t="str">
        <f t="shared" si="20"/>
        <v>00002030000000000</v>
      </c>
      <c r="W259" s="194"/>
      <c r="X259" s="195"/>
      <c r="Y259" s="163" t="str">
        <f t="shared" si="21"/>
        <v>500</v>
      </c>
      <c r="Z259" s="106">
        <v>0</v>
      </c>
      <c r="AA259" s="106">
        <v>0</v>
      </c>
      <c r="AB259" s="106">
        <v>0</v>
      </c>
      <c r="AC259" s="106">
        <v>134500</v>
      </c>
      <c r="AD259" s="106">
        <v>0</v>
      </c>
      <c r="AE259" s="106">
        <v>0</v>
      </c>
      <c r="AF259" s="106">
        <v>0</v>
      </c>
      <c r="AG259" s="106">
        <v>0</v>
      </c>
      <c r="AH259" s="106">
        <v>0</v>
      </c>
      <c r="AI259" s="106">
        <v>134500</v>
      </c>
      <c r="AJ259" s="106">
        <v>0</v>
      </c>
      <c r="AK259" s="126">
        <v>0</v>
      </c>
      <c r="AL259" s="107">
        <v>0</v>
      </c>
      <c r="AM259" s="119"/>
      <c r="AN259" s="103" t="s">
        <v>218</v>
      </c>
    </row>
    <row r="260" spans="1:40" s="104" customFormat="1" ht="11.25" x14ac:dyDescent="0.2">
      <c r="A260" s="114" t="s">
        <v>150</v>
      </c>
      <c r="B260" s="110" t="s">
        <v>16</v>
      </c>
      <c r="C260" s="187" t="s">
        <v>212</v>
      </c>
      <c r="D260" s="188"/>
      <c r="E260" s="189"/>
      <c r="F260" s="162" t="s">
        <v>151</v>
      </c>
      <c r="G260" s="106">
        <v>0</v>
      </c>
      <c r="H260" s="111">
        <v>0</v>
      </c>
      <c r="I260" s="106">
        <v>0</v>
      </c>
      <c r="J260" s="111">
        <v>537900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537900</v>
      </c>
      <c r="Q260" s="112">
        <v>0</v>
      </c>
      <c r="R260" s="112">
        <v>0</v>
      </c>
      <c r="S260" s="112">
        <v>0</v>
      </c>
      <c r="T260" s="143" t="str">
        <f t="shared" si="18"/>
        <v>Субвенции</v>
      </c>
      <c r="U260" s="144" t="str">
        <f t="shared" si="19"/>
        <v>200</v>
      </c>
      <c r="V260" s="190" t="str">
        <f t="shared" si="20"/>
        <v>00002030000000000</v>
      </c>
      <c r="W260" s="191"/>
      <c r="X260" s="192"/>
      <c r="Y260" s="152" t="str">
        <f t="shared" si="21"/>
        <v>530</v>
      </c>
      <c r="Z260" s="106">
        <v>0</v>
      </c>
      <c r="AA260" s="111">
        <v>0</v>
      </c>
      <c r="AB260" s="106">
        <v>0</v>
      </c>
      <c r="AC260" s="111">
        <v>134500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134500</v>
      </c>
      <c r="AJ260" s="112">
        <v>0</v>
      </c>
      <c r="AK260" s="128">
        <v>0</v>
      </c>
      <c r="AL260" s="113">
        <v>0</v>
      </c>
      <c r="AM260" s="161" t="str">
        <f>C260&amp;F260</f>
        <v>00002030000000000530</v>
      </c>
      <c r="AN260" s="103" t="str">
        <f>C260&amp;F260</f>
        <v>00002030000000000530</v>
      </c>
    </row>
    <row r="261" spans="1:40" s="104" customFormat="1" ht="19.5" x14ac:dyDescent="0.2">
      <c r="A261" s="115" t="s">
        <v>219</v>
      </c>
      <c r="B261" s="105" t="s">
        <v>16</v>
      </c>
      <c r="C261" s="193" t="s">
        <v>220</v>
      </c>
      <c r="D261" s="194"/>
      <c r="E261" s="195"/>
      <c r="F261" s="163" t="s">
        <v>115</v>
      </c>
      <c r="G261" s="106">
        <v>1005500</v>
      </c>
      <c r="H261" s="106">
        <v>0</v>
      </c>
      <c r="I261" s="106">
        <v>1005500</v>
      </c>
      <c r="J261" s="106">
        <v>0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870000</v>
      </c>
      <c r="Q261" s="106">
        <v>75000</v>
      </c>
      <c r="R261" s="106">
        <v>60500</v>
      </c>
      <c r="S261" s="106">
        <v>0</v>
      </c>
      <c r="T261" s="115" t="str">
        <f t="shared" si="18"/>
        <v>НАЦИОНАЛЬНАЯ БЕЗОПАСНОСТЬ И ПРАВООХРАНИТЕЛЬНАЯ ДЕЯТЕЛЬНОСТЬ</v>
      </c>
      <c r="U261" s="105" t="str">
        <f t="shared" si="19"/>
        <v>200</v>
      </c>
      <c r="V261" s="193" t="str">
        <f t="shared" si="20"/>
        <v>00003000000000000</v>
      </c>
      <c r="W261" s="194"/>
      <c r="X261" s="195"/>
      <c r="Y261" s="163" t="str">
        <f t="shared" si="21"/>
        <v>000</v>
      </c>
      <c r="Z261" s="106">
        <v>185014.58</v>
      </c>
      <c r="AA261" s="106">
        <v>0</v>
      </c>
      <c r="AB261" s="106">
        <v>185014.58</v>
      </c>
      <c r="AC261" s="106">
        <v>0</v>
      </c>
      <c r="AD261" s="106">
        <v>0</v>
      </c>
      <c r="AE261" s="106">
        <v>0</v>
      </c>
      <c r="AF261" s="106">
        <v>0</v>
      </c>
      <c r="AG261" s="106">
        <v>0</v>
      </c>
      <c r="AH261" s="106">
        <v>0</v>
      </c>
      <c r="AI261" s="106">
        <v>184284.23</v>
      </c>
      <c r="AJ261" s="106">
        <v>0</v>
      </c>
      <c r="AK261" s="126">
        <v>730.35</v>
      </c>
      <c r="AL261" s="107">
        <v>0</v>
      </c>
      <c r="AM261" s="119"/>
      <c r="AN261" s="103" t="s">
        <v>221</v>
      </c>
    </row>
    <row r="262" spans="1:40" s="104" customFormat="1" ht="11.25" x14ac:dyDescent="0.2">
      <c r="A262" s="115" t="s">
        <v>222</v>
      </c>
      <c r="B262" s="105" t="s">
        <v>16</v>
      </c>
      <c r="C262" s="193" t="s">
        <v>223</v>
      </c>
      <c r="D262" s="194"/>
      <c r="E262" s="195"/>
      <c r="F262" s="163" t="s">
        <v>115</v>
      </c>
      <c r="G262" s="106">
        <v>870000</v>
      </c>
      <c r="H262" s="106">
        <v>0</v>
      </c>
      <c r="I262" s="106">
        <v>870000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0</v>
      </c>
      <c r="P262" s="106">
        <v>870000</v>
      </c>
      <c r="Q262" s="106">
        <v>0</v>
      </c>
      <c r="R262" s="106">
        <v>0</v>
      </c>
      <c r="S262" s="106">
        <v>0</v>
      </c>
      <c r="T262" s="115" t="str">
        <f t="shared" si="18"/>
        <v>Гражданская оборона</v>
      </c>
      <c r="U262" s="105" t="str">
        <f t="shared" si="19"/>
        <v>200</v>
      </c>
      <c r="V262" s="193" t="str">
        <f t="shared" si="20"/>
        <v>00003090000000000</v>
      </c>
      <c r="W262" s="194"/>
      <c r="X262" s="195"/>
      <c r="Y262" s="163" t="str">
        <f t="shared" si="21"/>
        <v>000</v>
      </c>
      <c r="Z262" s="106">
        <v>184284.23</v>
      </c>
      <c r="AA262" s="106">
        <v>0</v>
      </c>
      <c r="AB262" s="106">
        <v>184284.23</v>
      </c>
      <c r="AC262" s="106">
        <v>0</v>
      </c>
      <c r="AD262" s="106">
        <v>0</v>
      </c>
      <c r="AE262" s="106">
        <v>0</v>
      </c>
      <c r="AF262" s="106">
        <v>0</v>
      </c>
      <c r="AG262" s="106">
        <v>0</v>
      </c>
      <c r="AH262" s="106">
        <v>0</v>
      </c>
      <c r="AI262" s="106">
        <v>184284.23</v>
      </c>
      <c r="AJ262" s="106">
        <v>0</v>
      </c>
      <c r="AK262" s="126">
        <v>0</v>
      </c>
      <c r="AL262" s="107">
        <v>0</v>
      </c>
      <c r="AM262" s="119"/>
      <c r="AN262" s="103" t="s">
        <v>224</v>
      </c>
    </row>
    <row r="263" spans="1:40" s="104" customFormat="1" ht="48.75" x14ac:dyDescent="0.2">
      <c r="A263" s="115" t="s">
        <v>120</v>
      </c>
      <c r="B263" s="105" t="s">
        <v>16</v>
      </c>
      <c r="C263" s="193" t="s">
        <v>223</v>
      </c>
      <c r="D263" s="194"/>
      <c r="E263" s="195"/>
      <c r="F263" s="163" t="s">
        <v>121</v>
      </c>
      <c r="G263" s="106">
        <v>857000</v>
      </c>
      <c r="H263" s="106">
        <v>0</v>
      </c>
      <c r="I263" s="106">
        <v>857000</v>
      </c>
      <c r="J263" s="106">
        <v>0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857000</v>
      </c>
      <c r="Q263" s="106">
        <v>0</v>
      </c>
      <c r="R263" s="106">
        <v>0</v>
      </c>
      <c r="S263" s="106">
        <v>0</v>
      </c>
      <c r="T263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3" s="105" t="str">
        <f t="shared" si="19"/>
        <v>200</v>
      </c>
      <c r="V263" s="193" t="str">
        <f t="shared" si="20"/>
        <v>00003090000000000</v>
      </c>
      <c r="W263" s="194"/>
      <c r="X263" s="195"/>
      <c r="Y263" s="163" t="str">
        <f t="shared" si="21"/>
        <v>100</v>
      </c>
      <c r="Z263" s="106">
        <v>184284.23</v>
      </c>
      <c r="AA263" s="106">
        <v>0</v>
      </c>
      <c r="AB263" s="106">
        <v>184284.23</v>
      </c>
      <c r="AC263" s="106">
        <v>0</v>
      </c>
      <c r="AD263" s="106">
        <v>0</v>
      </c>
      <c r="AE263" s="106">
        <v>0</v>
      </c>
      <c r="AF263" s="106">
        <v>0</v>
      </c>
      <c r="AG263" s="106">
        <v>0</v>
      </c>
      <c r="AH263" s="106">
        <v>0</v>
      </c>
      <c r="AI263" s="106">
        <v>184284.23</v>
      </c>
      <c r="AJ263" s="106">
        <v>0</v>
      </c>
      <c r="AK263" s="126">
        <v>0</v>
      </c>
      <c r="AL263" s="107">
        <v>0</v>
      </c>
      <c r="AM263" s="119"/>
      <c r="AN263" s="103" t="s">
        <v>225</v>
      </c>
    </row>
    <row r="264" spans="1:40" s="104" customFormat="1" ht="19.5" x14ac:dyDescent="0.2">
      <c r="A264" s="115" t="s">
        <v>123</v>
      </c>
      <c r="B264" s="105" t="s">
        <v>16</v>
      </c>
      <c r="C264" s="193" t="s">
        <v>223</v>
      </c>
      <c r="D264" s="194"/>
      <c r="E264" s="195"/>
      <c r="F264" s="163" t="s">
        <v>124</v>
      </c>
      <c r="G264" s="106">
        <v>857000</v>
      </c>
      <c r="H264" s="106">
        <v>0</v>
      </c>
      <c r="I264" s="106">
        <v>857000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857000</v>
      </c>
      <c r="Q264" s="106">
        <v>0</v>
      </c>
      <c r="R264" s="106">
        <v>0</v>
      </c>
      <c r="S264" s="106">
        <v>0</v>
      </c>
      <c r="T264" s="115" t="str">
        <f t="shared" si="18"/>
        <v>Расходы на выплаты персоналу государственных (муниципальных) органов</v>
      </c>
      <c r="U264" s="105" t="str">
        <f t="shared" si="19"/>
        <v>200</v>
      </c>
      <c r="V264" s="193" t="str">
        <f t="shared" si="20"/>
        <v>00003090000000000</v>
      </c>
      <c r="W264" s="194"/>
      <c r="X264" s="195"/>
      <c r="Y264" s="163" t="str">
        <f t="shared" si="21"/>
        <v>120</v>
      </c>
      <c r="Z264" s="106">
        <v>184284.23</v>
      </c>
      <c r="AA264" s="106">
        <v>0</v>
      </c>
      <c r="AB264" s="106">
        <v>184284.23</v>
      </c>
      <c r="AC264" s="106">
        <v>0</v>
      </c>
      <c r="AD264" s="106">
        <v>0</v>
      </c>
      <c r="AE264" s="106">
        <v>0</v>
      </c>
      <c r="AF264" s="106">
        <v>0</v>
      </c>
      <c r="AG264" s="106">
        <v>0</v>
      </c>
      <c r="AH264" s="106">
        <v>0</v>
      </c>
      <c r="AI264" s="106">
        <v>184284.23</v>
      </c>
      <c r="AJ264" s="106">
        <v>0</v>
      </c>
      <c r="AK264" s="126">
        <v>0</v>
      </c>
      <c r="AL264" s="107">
        <v>0</v>
      </c>
      <c r="AM264" s="119"/>
      <c r="AN264" s="103" t="s">
        <v>226</v>
      </c>
    </row>
    <row r="265" spans="1:40" s="104" customFormat="1" ht="19.5" x14ac:dyDescent="0.2">
      <c r="A265" s="114" t="s">
        <v>126</v>
      </c>
      <c r="B265" s="110" t="s">
        <v>16</v>
      </c>
      <c r="C265" s="187" t="s">
        <v>223</v>
      </c>
      <c r="D265" s="188"/>
      <c r="E265" s="189"/>
      <c r="F265" s="162" t="s">
        <v>127</v>
      </c>
      <c r="G265" s="106">
        <v>660000</v>
      </c>
      <c r="H265" s="111">
        <v>0</v>
      </c>
      <c r="I265" s="106">
        <v>660000</v>
      </c>
      <c r="J265" s="111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12">
        <v>660000</v>
      </c>
      <c r="Q265" s="112">
        <v>0</v>
      </c>
      <c r="R265" s="112">
        <v>0</v>
      </c>
      <c r="S265" s="112">
        <v>0</v>
      </c>
      <c r="T265" s="143" t="str">
        <f t="shared" si="18"/>
        <v>Фонд оплаты труда государственных (муниципальных) органов</v>
      </c>
      <c r="U265" s="144" t="str">
        <f t="shared" si="19"/>
        <v>200</v>
      </c>
      <c r="V265" s="190" t="str">
        <f t="shared" si="20"/>
        <v>00003090000000000</v>
      </c>
      <c r="W265" s="191"/>
      <c r="X265" s="192"/>
      <c r="Y265" s="152" t="str">
        <f t="shared" si="21"/>
        <v>121</v>
      </c>
      <c r="Z265" s="106">
        <v>146189.76000000001</v>
      </c>
      <c r="AA265" s="111">
        <v>0</v>
      </c>
      <c r="AB265" s="106">
        <v>146189.76000000001</v>
      </c>
      <c r="AC265" s="111">
        <v>0</v>
      </c>
      <c r="AD265" s="112">
        <v>0</v>
      </c>
      <c r="AE265" s="112">
        <v>0</v>
      </c>
      <c r="AF265" s="112">
        <v>0</v>
      </c>
      <c r="AG265" s="112">
        <v>0</v>
      </c>
      <c r="AH265" s="112">
        <v>0</v>
      </c>
      <c r="AI265" s="112">
        <v>146189.76000000001</v>
      </c>
      <c r="AJ265" s="112">
        <v>0</v>
      </c>
      <c r="AK265" s="128">
        <v>0</v>
      </c>
      <c r="AL265" s="113">
        <v>0</v>
      </c>
      <c r="AM265" s="161" t="str">
        <f>C265&amp;F265</f>
        <v>00003090000000000121</v>
      </c>
      <c r="AN265" s="103" t="str">
        <f>C265&amp;F265</f>
        <v>00003090000000000121</v>
      </c>
    </row>
    <row r="266" spans="1:40" s="104" customFormat="1" ht="39" x14ac:dyDescent="0.2">
      <c r="A266" s="114" t="s">
        <v>130</v>
      </c>
      <c r="B266" s="110" t="s">
        <v>16</v>
      </c>
      <c r="C266" s="187" t="s">
        <v>223</v>
      </c>
      <c r="D266" s="188"/>
      <c r="E266" s="189"/>
      <c r="F266" s="162" t="s">
        <v>131</v>
      </c>
      <c r="G266" s="106">
        <v>197000</v>
      </c>
      <c r="H266" s="111">
        <v>0</v>
      </c>
      <c r="I266" s="106">
        <v>197000</v>
      </c>
      <c r="J266" s="111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197000</v>
      </c>
      <c r="Q266" s="112">
        <v>0</v>
      </c>
      <c r="R266" s="112">
        <v>0</v>
      </c>
      <c r="S266" s="112">
        <v>0</v>
      </c>
      <c r="T266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6" s="144" t="str">
        <f t="shared" si="19"/>
        <v>200</v>
      </c>
      <c r="V266" s="190" t="str">
        <f t="shared" si="20"/>
        <v>00003090000000000</v>
      </c>
      <c r="W266" s="191"/>
      <c r="X266" s="192"/>
      <c r="Y266" s="152" t="str">
        <f t="shared" si="21"/>
        <v>129</v>
      </c>
      <c r="Z266" s="106">
        <v>38094.47</v>
      </c>
      <c r="AA266" s="111">
        <v>0</v>
      </c>
      <c r="AB266" s="106">
        <v>38094.47</v>
      </c>
      <c r="AC266" s="111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38094.47</v>
      </c>
      <c r="AJ266" s="112">
        <v>0</v>
      </c>
      <c r="AK266" s="128">
        <v>0</v>
      </c>
      <c r="AL266" s="113">
        <v>0</v>
      </c>
      <c r="AM266" s="161" t="str">
        <f>C266&amp;F266</f>
        <v>00003090000000000129</v>
      </c>
      <c r="AN266" s="103" t="str">
        <f>C266&amp;F266</f>
        <v>00003090000000000129</v>
      </c>
    </row>
    <row r="267" spans="1:40" s="104" customFormat="1" ht="19.5" x14ac:dyDescent="0.2">
      <c r="A267" s="115" t="s">
        <v>137</v>
      </c>
      <c r="B267" s="105" t="s">
        <v>16</v>
      </c>
      <c r="C267" s="193" t="s">
        <v>223</v>
      </c>
      <c r="D267" s="194"/>
      <c r="E267" s="195"/>
      <c r="F267" s="163" t="s">
        <v>16</v>
      </c>
      <c r="G267" s="106">
        <v>13000</v>
      </c>
      <c r="H267" s="106">
        <v>0</v>
      </c>
      <c r="I267" s="106">
        <v>13000</v>
      </c>
      <c r="J267" s="106">
        <v>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13000</v>
      </c>
      <c r="Q267" s="106">
        <v>0</v>
      </c>
      <c r="R267" s="106">
        <v>0</v>
      </c>
      <c r="S267" s="106">
        <v>0</v>
      </c>
      <c r="T267" s="115" t="str">
        <f t="shared" si="18"/>
        <v>Закупка товаров, работ и услуг для обеспечения государственных (муниципальных) нужд</v>
      </c>
      <c r="U267" s="105" t="str">
        <f t="shared" si="19"/>
        <v>200</v>
      </c>
      <c r="V267" s="193" t="str">
        <f t="shared" si="20"/>
        <v>00003090000000000</v>
      </c>
      <c r="W267" s="194"/>
      <c r="X267" s="195"/>
      <c r="Y267" s="163" t="str">
        <f t="shared" si="21"/>
        <v>200</v>
      </c>
      <c r="Z267" s="106">
        <v>0</v>
      </c>
      <c r="AA267" s="106">
        <v>0</v>
      </c>
      <c r="AB267" s="106">
        <v>0</v>
      </c>
      <c r="AC267" s="106">
        <v>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0</v>
      </c>
      <c r="AJ267" s="106">
        <v>0</v>
      </c>
      <c r="AK267" s="126">
        <v>0</v>
      </c>
      <c r="AL267" s="107">
        <v>0</v>
      </c>
      <c r="AM267" s="119"/>
      <c r="AN267" s="103" t="s">
        <v>227</v>
      </c>
    </row>
    <row r="268" spans="1:40" s="104" customFormat="1" ht="29.25" x14ac:dyDescent="0.2">
      <c r="A268" s="115" t="s">
        <v>139</v>
      </c>
      <c r="B268" s="105" t="s">
        <v>16</v>
      </c>
      <c r="C268" s="193" t="s">
        <v>223</v>
      </c>
      <c r="D268" s="194"/>
      <c r="E268" s="195"/>
      <c r="F268" s="163" t="s">
        <v>140</v>
      </c>
      <c r="G268" s="106">
        <v>13000</v>
      </c>
      <c r="H268" s="106">
        <v>0</v>
      </c>
      <c r="I268" s="106">
        <v>13000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13000</v>
      </c>
      <c r="Q268" s="106">
        <v>0</v>
      </c>
      <c r="R268" s="106">
        <v>0</v>
      </c>
      <c r="S268" s="106">
        <v>0</v>
      </c>
      <c r="T268" s="115" t="str">
        <f t="shared" si="18"/>
        <v>Иные закупки товаров, работ и услуг для обеспечения государственных (муниципальных) нужд</v>
      </c>
      <c r="U268" s="105" t="str">
        <f t="shared" si="19"/>
        <v>200</v>
      </c>
      <c r="V268" s="193" t="str">
        <f t="shared" si="20"/>
        <v>00003090000000000</v>
      </c>
      <c r="W268" s="194"/>
      <c r="X268" s="195"/>
      <c r="Y268" s="163" t="str">
        <f t="shared" si="21"/>
        <v>240</v>
      </c>
      <c r="Z268" s="106">
        <v>0</v>
      </c>
      <c r="AA268" s="106">
        <v>0</v>
      </c>
      <c r="AB268" s="106">
        <v>0</v>
      </c>
      <c r="AC268" s="106">
        <v>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0</v>
      </c>
      <c r="AJ268" s="106">
        <v>0</v>
      </c>
      <c r="AK268" s="126">
        <v>0</v>
      </c>
      <c r="AL268" s="107">
        <v>0</v>
      </c>
      <c r="AM268" s="119"/>
      <c r="AN268" s="103" t="s">
        <v>228</v>
      </c>
    </row>
    <row r="269" spans="1:40" s="104" customFormat="1" ht="11.25" x14ac:dyDescent="0.2">
      <c r="A269" s="114" t="s">
        <v>144</v>
      </c>
      <c r="B269" s="110" t="s">
        <v>16</v>
      </c>
      <c r="C269" s="187" t="s">
        <v>223</v>
      </c>
      <c r="D269" s="188"/>
      <c r="E269" s="189"/>
      <c r="F269" s="162" t="s">
        <v>145</v>
      </c>
      <c r="G269" s="106">
        <v>13000</v>
      </c>
      <c r="H269" s="111">
        <v>0</v>
      </c>
      <c r="I269" s="106">
        <v>13000</v>
      </c>
      <c r="J269" s="111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12">
        <v>13000</v>
      </c>
      <c r="Q269" s="112">
        <v>0</v>
      </c>
      <c r="R269" s="112">
        <v>0</v>
      </c>
      <c r="S269" s="112">
        <v>0</v>
      </c>
      <c r="T269" s="143" t="str">
        <f t="shared" si="18"/>
        <v>Прочая закупка товаров, работ и услуг</v>
      </c>
      <c r="U269" s="144" t="str">
        <f t="shared" si="19"/>
        <v>200</v>
      </c>
      <c r="V269" s="190" t="str">
        <f t="shared" si="20"/>
        <v>00003090000000000</v>
      </c>
      <c r="W269" s="191"/>
      <c r="X269" s="192"/>
      <c r="Y269" s="152" t="str">
        <f t="shared" si="21"/>
        <v>244</v>
      </c>
      <c r="Z269" s="106">
        <v>0</v>
      </c>
      <c r="AA269" s="111">
        <v>0</v>
      </c>
      <c r="AB269" s="106">
        <v>0</v>
      </c>
      <c r="AC269" s="111">
        <v>0</v>
      </c>
      <c r="AD269" s="112">
        <v>0</v>
      </c>
      <c r="AE269" s="112">
        <v>0</v>
      </c>
      <c r="AF269" s="112">
        <v>0</v>
      </c>
      <c r="AG269" s="112">
        <v>0</v>
      </c>
      <c r="AH269" s="112">
        <v>0</v>
      </c>
      <c r="AI269" s="112">
        <v>0</v>
      </c>
      <c r="AJ269" s="112">
        <v>0</v>
      </c>
      <c r="AK269" s="128">
        <v>0</v>
      </c>
      <c r="AL269" s="113">
        <v>0</v>
      </c>
      <c r="AM269" s="161" t="str">
        <f>C269&amp;F269</f>
        <v>00003090000000000244</v>
      </c>
      <c r="AN269" s="103" t="str">
        <f>C269&amp;F269</f>
        <v>00003090000000000244</v>
      </c>
    </row>
    <row r="270" spans="1:40" s="104" customFormat="1" ht="29.25" x14ac:dyDescent="0.2">
      <c r="A270" s="115" t="s">
        <v>229</v>
      </c>
      <c r="B270" s="105" t="s">
        <v>16</v>
      </c>
      <c r="C270" s="193" t="s">
        <v>230</v>
      </c>
      <c r="D270" s="194"/>
      <c r="E270" s="195"/>
      <c r="F270" s="163" t="s">
        <v>115</v>
      </c>
      <c r="G270" s="106">
        <v>135500</v>
      </c>
      <c r="H270" s="106"/>
      <c r="I270" s="106">
        <v>135500</v>
      </c>
      <c r="J270" s="106"/>
      <c r="K270" s="106"/>
      <c r="L270" s="106"/>
      <c r="M270" s="106"/>
      <c r="N270" s="106"/>
      <c r="O270" s="106"/>
      <c r="P270" s="106"/>
      <c r="Q270" s="106">
        <v>75000</v>
      </c>
      <c r="R270" s="106">
        <v>60500</v>
      </c>
      <c r="S270" s="106"/>
      <c r="T270" s="115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U270" s="105" t="str">
        <f t="shared" si="19"/>
        <v>200</v>
      </c>
      <c r="V270" s="193" t="str">
        <f t="shared" si="20"/>
        <v>00003100000000000</v>
      </c>
      <c r="W270" s="194"/>
      <c r="X270" s="195"/>
      <c r="Y270" s="163" t="str">
        <f t="shared" si="21"/>
        <v>000</v>
      </c>
      <c r="Z270" s="106">
        <v>730.35</v>
      </c>
      <c r="AA270" s="106"/>
      <c r="AB270" s="106">
        <v>730.35</v>
      </c>
      <c r="AC270" s="106"/>
      <c r="AD270" s="106"/>
      <c r="AE270" s="106"/>
      <c r="AF270" s="106"/>
      <c r="AG270" s="106"/>
      <c r="AH270" s="106"/>
      <c r="AI270" s="106"/>
      <c r="AJ270" s="106"/>
      <c r="AK270" s="126">
        <v>730.35</v>
      </c>
      <c r="AL270" s="107"/>
      <c r="AM270" s="119"/>
      <c r="AN270" s="103" t="s">
        <v>231</v>
      </c>
    </row>
    <row r="271" spans="1:40" s="104" customFormat="1" ht="19.5" x14ac:dyDescent="0.2">
      <c r="A271" s="115" t="s">
        <v>137</v>
      </c>
      <c r="B271" s="105" t="s">
        <v>16</v>
      </c>
      <c r="C271" s="193" t="s">
        <v>230</v>
      </c>
      <c r="D271" s="194"/>
      <c r="E271" s="195"/>
      <c r="F271" s="163" t="s">
        <v>16</v>
      </c>
      <c r="G271" s="106">
        <v>135500</v>
      </c>
      <c r="H271" s="106"/>
      <c r="I271" s="106">
        <v>135500</v>
      </c>
      <c r="J271" s="106"/>
      <c r="K271" s="106"/>
      <c r="L271" s="106"/>
      <c r="M271" s="106"/>
      <c r="N271" s="106"/>
      <c r="O271" s="106"/>
      <c r="P271" s="106"/>
      <c r="Q271" s="106">
        <v>75000</v>
      </c>
      <c r="R271" s="106">
        <v>60500</v>
      </c>
      <c r="S271" s="106"/>
      <c r="T271" s="115" t="str">
        <f t="shared" si="18"/>
        <v>Закупка товаров, работ и услуг для обеспечения государственных (муниципальных) нужд</v>
      </c>
      <c r="U271" s="105" t="str">
        <f t="shared" si="19"/>
        <v>200</v>
      </c>
      <c r="V271" s="193" t="str">
        <f t="shared" si="20"/>
        <v>00003100000000000</v>
      </c>
      <c r="W271" s="194"/>
      <c r="X271" s="195"/>
      <c r="Y271" s="163" t="str">
        <f t="shared" si="21"/>
        <v>200</v>
      </c>
      <c r="Z271" s="106">
        <v>730.35</v>
      </c>
      <c r="AA271" s="106"/>
      <c r="AB271" s="106">
        <v>730.35</v>
      </c>
      <c r="AC271" s="106"/>
      <c r="AD271" s="106"/>
      <c r="AE271" s="106"/>
      <c r="AF271" s="106"/>
      <c r="AG271" s="106"/>
      <c r="AH271" s="106"/>
      <c r="AI271" s="106"/>
      <c r="AJ271" s="106"/>
      <c r="AK271" s="126">
        <v>730.35</v>
      </c>
      <c r="AL271" s="107"/>
      <c r="AM271" s="119"/>
      <c r="AN271" s="103" t="s">
        <v>232</v>
      </c>
    </row>
    <row r="272" spans="1:40" s="104" customFormat="1" ht="29.25" x14ac:dyDescent="0.2">
      <c r="A272" s="115" t="s">
        <v>139</v>
      </c>
      <c r="B272" s="105" t="s">
        <v>16</v>
      </c>
      <c r="C272" s="193" t="s">
        <v>230</v>
      </c>
      <c r="D272" s="194"/>
      <c r="E272" s="195"/>
      <c r="F272" s="163" t="s">
        <v>140</v>
      </c>
      <c r="G272" s="106">
        <v>135500</v>
      </c>
      <c r="H272" s="106"/>
      <c r="I272" s="106">
        <v>135500</v>
      </c>
      <c r="J272" s="106"/>
      <c r="K272" s="106"/>
      <c r="L272" s="106"/>
      <c r="M272" s="106"/>
      <c r="N272" s="106"/>
      <c r="O272" s="106"/>
      <c r="P272" s="106"/>
      <c r="Q272" s="106">
        <v>75000</v>
      </c>
      <c r="R272" s="106">
        <v>60500</v>
      </c>
      <c r="S272" s="106"/>
      <c r="T272" s="115" t="str">
        <f t="shared" si="18"/>
        <v>Иные закупки товаров, работ и услуг для обеспечения государственных (муниципальных) нужд</v>
      </c>
      <c r="U272" s="105" t="str">
        <f t="shared" si="19"/>
        <v>200</v>
      </c>
      <c r="V272" s="193" t="str">
        <f t="shared" si="20"/>
        <v>00003100000000000</v>
      </c>
      <c r="W272" s="194"/>
      <c r="X272" s="195"/>
      <c r="Y272" s="163" t="str">
        <f t="shared" si="21"/>
        <v>240</v>
      </c>
      <c r="Z272" s="106">
        <v>730.35</v>
      </c>
      <c r="AA272" s="106"/>
      <c r="AB272" s="106">
        <v>730.35</v>
      </c>
      <c r="AC272" s="106"/>
      <c r="AD272" s="106"/>
      <c r="AE272" s="106"/>
      <c r="AF272" s="106"/>
      <c r="AG272" s="106"/>
      <c r="AH272" s="106"/>
      <c r="AI272" s="106"/>
      <c r="AJ272" s="106"/>
      <c r="AK272" s="126">
        <v>730.35</v>
      </c>
      <c r="AL272" s="107"/>
      <c r="AM272" s="119"/>
      <c r="AN272" s="103" t="s">
        <v>233</v>
      </c>
    </row>
    <row r="273" spans="1:40" s="104" customFormat="1" ht="11.25" x14ac:dyDescent="0.2">
      <c r="A273" s="114" t="s">
        <v>144</v>
      </c>
      <c r="B273" s="110" t="s">
        <v>16</v>
      </c>
      <c r="C273" s="187" t="s">
        <v>230</v>
      </c>
      <c r="D273" s="188"/>
      <c r="E273" s="189"/>
      <c r="F273" s="162" t="s">
        <v>145</v>
      </c>
      <c r="G273" s="106">
        <v>135500</v>
      </c>
      <c r="H273" s="111"/>
      <c r="I273" s="106">
        <v>135500</v>
      </c>
      <c r="J273" s="111"/>
      <c r="K273" s="112"/>
      <c r="L273" s="112"/>
      <c r="M273" s="112"/>
      <c r="N273" s="112"/>
      <c r="O273" s="112"/>
      <c r="P273" s="112"/>
      <c r="Q273" s="112">
        <v>75000</v>
      </c>
      <c r="R273" s="112">
        <v>60500</v>
      </c>
      <c r="S273" s="112"/>
      <c r="T273" s="143" t="str">
        <f t="shared" si="18"/>
        <v>Прочая закупка товаров, работ и услуг</v>
      </c>
      <c r="U273" s="144" t="str">
        <f t="shared" si="19"/>
        <v>200</v>
      </c>
      <c r="V273" s="190" t="str">
        <f t="shared" si="20"/>
        <v>00003100000000000</v>
      </c>
      <c r="W273" s="191"/>
      <c r="X273" s="192"/>
      <c r="Y273" s="152" t="str">
        <f t="shared" si="21"/>
        <v>244</v>
      </c>
      <c r="Z273" s="106">
        <v>730.35</v>
      </c>
      <c r="AA273" s="111"/>
      <c r="AB273" s="106">
        <v>730.35</v>
      </c>
      <c r="AC273" s="111"/>
      <c r="AD273" s="112"/>
      <c r="AE273" s="112"/>
      <c r="AF273" s="112"/>
      <c r="AG273" s="112"/>
      <c r="AH273" s="112"/>
      <c r="AI273" s="112"/>
      <c r="AJ273" s="112"/>
      <c r="AK273" s="128">
        <v>730.35</v>
      </c>
      <c r="AL273" s="113"/>
      <c r="AM273" s="161" t="str">
        <f>C273&amp;F273</f>
        <v>00003100000000000244</v>
      </c>
      <c r="AN273" s="103" t="str">
        <f>C273&amp;F273</f>
        <v>00003100000000000244</v>
      </c>
    </row>
    <row r="274" spans="1:40" s="104" customFormat="1" ht="11.25" x14ac:dyDescent="0.2">
      <c r="A274" s="115" t="s">
        <v>234</v>
      </c>
      <c r="B274" s="105" t="s">
        <v>16</v>
      </c>
      <c r="C274" s="193" t="s">
        <v>235</v>
      </c>
      <c r="D274" s="194"/>
      <c r="E274" s="195"/>
      <c r="F274" s="163" t="s">
        <v>115</v>
      </c>
      <c r="G274" s="106">
        <v>15823030</v>
      </c>
      <c r="H274" s="106">
        <v>0</v>
      </c>
      <c r="I274" s="106">
        <v>15823030</v>
      </c>
      <c r="J274" s="106">
        <v>565909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8397490</v>
      </c>
      <c r="Q274" s="106">
        <v>4538760</v>
      </c>
      <c r="R274" s="106">
        <v>3452689</v>
      </c>
      <c r="S274" s="106">
        <v>0</v>
      </c>
      <c r="T274" s="115" t="str">
        <f t="shared" si="18"/>
        <v>НАЦИОНАЛЬНАЯ ЭКОНОМИКА</v>
      </c>
      <c r="U274" s="105" t="str">
        <f t="shared" si="19"/>
        <v>200</v>
      </c>
      <c r="V274" s="193" t="str">
        <f t="shared" si="20"/>
        <v>00004000000000000</v>
      </c>
      <c r="W274" s="194"/>
      <c r="X274" s="195"/>
      <c r="Y274" s="163" t="str">
        <f t="shared" si="21"/>
        <v>000</v>
      </c>
      <c r="Z274" s="106">
        <v>2273958</v>
      </c>
      <c r="AA274" s="106">
        <v>0</v>
      </c>
      <c r="AB274" s="106">
        <v>2273958</v>
      </c>
      <c r="AC274" s="106">
        <v>0</v>
      </c>
      <c r="AD274" s="106">
        <v>0</v>
      </c>
      <c r="AE274" s="106">
        <v>0</v>
      </c>
      <c r="AF274" s="106">
        <v>0</v>
      </c>
      <c r="AG274" s="106">
        <v>0</v>
      </c>
      <c r="AH274" s="106">
        <v>0</v>
      </c>
      <c r="AI274" s="106">
        <v>1542822.57</v>
      </c>
      <c r="AJ274" s="106">
        <v>593519</v>
      </c>
      <c r="AK274" s="126">
        <v>137616.43</v>
      </c>
      <c r="AL274" s="107">
        <v>0</v>
      </c>
      <c r="AM274" s="119"/>
      <c r="AN274" s="103" t="s">
        <v>236</v>
      </c>
    </row>
    <row r="275" spans="1:40" s="104" customFormat="1" ht="11.25" x14ac:dyDescent="0.2">
      <c r="A275" s="115" t="s">
        <v>237</v>
      </c>
      <c r="B275" s="105" t="s">
        <v>16</v>
      </c>
      <c r="C275" s="193" t="s">
        <v>238</v>
      </c>
      <c r="D275" s="194"/>
      <c r="E275" s="195"/>
      <c r="F275" s="163" t="s">
        <v>115</v>
      </c>
      <c r="G275" s="106">
        <v>26100</v>
      </c>
      <c r="H275" s="106">
        <v>0</v>
      </c>
      <c r="I275" s="106">
        <v>26100</v>
      </c>
      <c r="J275" s="106">
        <v>15909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26100</v>
      </c>
      <c r="Q275" s="106">
        <v>0</v>
      </c>
      <c r="R275" s="106">
        <v>15909</v>
      </c>
      <c r="S275" s="106">
        <v>0</v>
      </c>
      <c r="T275" s="115" t="str">
        <f t="shared" si="18"/>
        <v>Сельское хозяйство и рыболовство</v>
      </c>
      <c r="U275" s="105" t="str">
        <f t="shared" si="19"/>
        <v>200</v>
      </c>
      <c r="V275" s="193" t="str">
        <f t="shared" si="20"/>
        <v>00004050000000000</v>
      </c>
      <c r="W275" s="194"/>
      <c r="X275" s="195"/>
      <c r="Y275" s="163" t="str">
        <f t="shared" si="21"/>
        <v>000</v>
      </c>
      <c r="Z275" s="106">
        <v>0</v>
      </c>
      <c r="AA275" s="106">
        <v>0</v>
      </c>
      <c r="AB275" s="106">
        <v>0</v>
      </c>
      <c r="AC275" s="106">
        <v>0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0</v>
      </c>
      <c r="AJ275" s="106">
        <v>0</v>
      </c>
      <c r="AK275" s="126">
        <v>0</v>
      </c>
      <c r="AL275" s="107">
        <v>0</v>
      </c>
      <c r="AM275" s="119"/>
      <c r="AN275" s="103" t="s">
        <v>239</v>
      </c>
    </row>
    <row r="276" spans="1:40" s="104" customFormat="1" ht="19.5" x14ac:dyDescent="0.2">
      <c r="A276" s="115" t="s">
        <v>137</v>
      </c>
      <c r="B276" s="105" t="s">
        <v>16</v>
      </c>
      <c r="C276" s="193" t="s">
        <v>238</v>
      </c>
      <c r="D276" s="194"/>
      <c r="E276" s="195"/>
      <c r="F276" s="163" t="s">
        <v>16</v>
      </c>
      <c r="G276" s="106">
        <v>26100</v>
      </c>
      <c r="H276" s="106">
        <v>0</v>
      </c>
      <c r="I276" s="106">
        <v>26100</v>
      </c>
      <c r="J276" s="106">
        <v>0</v>
      </c>
      <c r="K276" s="106">
        <v>0</v>
      </c>
      <c r="L276" s="106">
        <v>0</v>
      </c>
      <c r="M276" s="106">
        <v>0</v>
      </c>
      <c r="N276" s="106">
        <v>0</v>
      </c>
      <c r="O276" s="106">
        <v>0</v>
      </c>
      <c r="P276" s="106">
        <v>26100</v>
      </c>
      <c r="Q276" s="106">
        <v>0</v>
      </c>
      <c r="R276" s="106">
        <v>0</v>
      </c>
      <c r="S276" s="106">
        <v>0</v>
      </c>
      <c r="T276" s="115" t="str">
        <f t="shared" si="18"/>
        <v>Закупка товаров, работ и услуг для обеспечения государственных (муниципальных) нужд</v>
      </c>
      <c r="U276" s="105" t="str">
        <f t="shared" si="19"/>
        <v>200</v>
      </c>
      <c r="V276" s="193" t="str">
        <f t="shared" si="20"/>
        <v>00004050000000000</v>
      </c>
      <c r="W276" s="194"/>
      <c r="X276" s="195"/>
      <c r="Y276" s="163" t="str">
        <f t="shared" si="21"/>
        <v>200</v>
      </c>
      <c r="Z276" s="106">
        <v>0</v>
      </c>
      <c r="AA276" s="106">
        <v>0</v>
      </c>
      <c r="AB276" s="106">
        <v>0</v>
      </c>
      <c r="AC276" s="106">
        <v>0</v>
      </c>
      <c r="AD276" s="106">
        <v>0</v>
      </c>
      <c r="AE276" s="106">
        <v>0</v>
      </c>
      <c r="AF276" s="106">
        <v>0</v>
      </c>
      <c r="AG276" s="106">
        <v>0</v>
      </c>
      <c r="AH276" s="106">
        <v>0</v>
      </c>
      <c r="AI276" s="106">
        <v>0</v>
      </c>
      <c r="AJ276" s="106">
        <v>0</v>
      </c>
      <c r="AK276" s="126">
        <v>0</v>
      </c>
      <c r="AL276" s="107">
        <v>0</v>
      </c>
      <c r="AM276" s="119"/>
      <c r="AN276" s="103" t="s">
        <v>240</v>
      </c>
    </row>
    <row r="277" spans="1:40" s="104" customFormat="1" ht="29.25" x14ac:dyDescent="0.2">
      <c r="A277" s="115" t="s">
        <v>139</v>
      </c>
      <c r="B277" s="105" t="s">
        <v>16</v>
      </c>
      <c r="C277" s="193" t="s">
        <v>238</v>
      </c>
      <c r="D277" s="194"/>
      <c r="E277" s="195"/>
      <c r="F277" s="163" t="s">
        <v>140</v>
      </c>
      <c r="G277" s="106">
        <v>26100</v>
      </c>
      <c r="H277" s="106">
        <v>0</v>
      </c>
      <c r="I277" s="106">
        <v>26100</v>
      </c>
      <c r="J277" s="106">
        <v>0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26100</v>
      </c>
      <c r="Q277" s="106">
        <v>0</v>
      </c>
      <c r="R277" s="106">
        <v>0</v>
      </c>
      <c r="S277" s="106">
        <v>0</v>
      </c>
      <c r="T277" s="115" t="str">
        <f t="shared" si="18"/>
        <v>Иные закупки товаров, работ и услуг для обеспечения государственных (муниципальных) нужд</v>
      </c>
      <c r="U277" s="105" t="str">
        <f t="shared" si="19"/>
        <v>200</v>
      </c>
      <c r="V277" s="193" t="str">
        <f t="shared" si="20"/>
        <v>00004050000000000</v>
      </c>
      <c r="W277" s="194"/>
      <c r="X277" s="195"/>
      <c r="Y277" s="163" t="str">
        <f t="shared" si="21"/>
        <v>240</v>
      </c>
      <c r="Z277" s="106">
        <v>0</v>
      </c>
      <c r="AA277" s="106">
        <v>0</v>
      </c>
      <c r="AB277" s="106">
        <v>0</v>
      </c>
      <c r="AC277" s="106">
        <v>0</v>
      </c>
      <c r="AD277" s="106">
        <v>0</v>
      </c>
      <c r="AE277" s="106">
        <v>0</v>
      </c>
      <c r="AF277" s="106">
        <v>0</v>
      </c>
      <c r="AG277" s="106">
        <v>0</v>
      </c>
      <c r="AH277" s="106">
        <v>0</v>
      </c>
      <c r="AI277" s="106">
        <v>0</v>
      </c>
      <c r="AJ277" s="106">
        <v>0</v>
      </c>
      <c r="AK277" s="126">
        <v>0</v>
      </c>
      <c r="AL277" s="107">
        <v>0</v>
      </c>
      <c r="AM277" s="119"/>
      <c r="AN277" s="103" t="s">
        <v>241</v>
      </c>
    </row>
    <row r="278" spans="1:40" s="104" customFormat="1" ht="11.25" x14ac:dyDescent="0.2">
      <c r="A278" s="114" t="s">
        <v>144</v>
      </c>
      <c r="B278" s="110" t="s">
        <v>16</v>
      </c>
      <c r="C278" s="187" t="s">
        <v>238</v>
      </c>
      <c r="D278" s="188"/>
      <c r="E278" s="189"/>
      <c r="F278" s="162" t="s">
        <v>145</v>
      </c>
      <c r="G278" s="106">
        <v>26100</v>
      </c>
      <c r="H278" s="111">
        <v>0</v>
      </c>
      <c r="I278" s="106">
        <v>26100</v>
      </c>
      <c r="J278" s="111">
        <v>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26100</v>
      </c>
      <c r="Q278" s="112">
        <v>0</v>
      </c>
      <c r="R278" s="112">
        <v>0</v>
      </c>
      <c r="S278" s="112">
        <v>0</v>
      </c>
      <c r="T278" s="143" t="str">
        <f t="shared" si="18"/>
        <v>Прочая закупка товаров, работ и услуг</v>
      </c>
      <c r="U278" s="144" t="str">
        <f t="shared" si="19"/>
        <v>200</v>
      </c>
      <c r="V278" s="190" t="str">
        <f t="shared" si="20"/>
        <v>00004050000000000</v>
      </c>
      <c r="W278" s="191"/>
      <c r="X278" s="192"/>
      <c r="Y278" s="152" t="str">
        <f t="shared" si="21"/>
        <v>244</v>
      </c>
      <c r="Z278" s="106">
        <v>0</v>
      </c>
      <c r="AA278" s="111">
        <v>0</v>
      </c>
      <c r="AB278" s="106">
        <v>0</v>
      </c>
      <c r="AC278" s="111">
        <v>0</v>
      </c>
      <c r="AD278" s="112">
        <v>0</v>
      </c>
      <c r="AE278" s="112">
        <v>0</v>
      </c>
      <c r="AF278" s="112">
        <v>0</v>
      </c>
      <c r="AG278" s="112">
        <v>0</v>
      </c>
      <c r="AH278" s="112">
        <v>0</v>
      </c>
      <c r="AI278" s="112">
        <v>0</v>
      </c>
      <c r="AJ278" s="112">
        <v>0</v>
      </c>
      <c r="AK278" s="128">
        <v>0</v>
      </c>
      <c r="AL278" s="113">
        <v>0</v>
      </c>
      <c r="AM278" s="161" t="str">
        <f>C278&amp;F278</f>
        <v>00004050000000000244</v>
      </c>
      <c r="AN278" s="103" t="str">
        <f>C278&amp;F278</f>
        <v>00004050000000000244</v>
      </c>
    </row>
    <row r="279" spans="1:40" s="104" customFormat="1" ht="11.25" x14ac:dyDescent="0.2">
      <c r="A279" s="115" t="s">
        <v>148</v>
      </c>
      <c r="B279" s="105" t="s">
        <v>16</v>
      </c>
      <c r="C279" s="193" t="s">
        <v>238</v>
      </c>
      <c r="D279" s="194"/>
      <c r="E279" s="195"/>
      <c r="F279" s="163" t="s">
        <v>21</v>
      </c>
      <c r="G279" s="106">
        <v>0</v>
      </c>
      <c r="H279" s="106"/>
      <c r="I279" s="106">
        <v>0</v>
      </c>
      <c r="J279" s="106">
        <v>15909</v>
      </c>
      <c r="K279" s="106"/>
      <c r="L279" s="106"/>
      <c r="M279" s="106"/>
      <c r="N279" s="106"/>
      <c r="O279" s="106"/>
      <c r="P279" s="106"/>
      <c r="Q279" s="106"/>
      <c r="R279" s="106">
        <v>15909</v>
      </c>
      <c r="S279" s="106"/>
      <c r="T279" s="115" t="str">
        <f t="shared" si="18"/>
        <v>Межбюджетные трансферты</v>
      </c>
      <c r="U279" s="105" t="str">
        <f t="shared" si="19"/>
        <v>200</v>
      </c>
      <c r="V279" s="193" t="str">
        <f t="shared" si="20"/>
        <v>00004050000000000</v>
      </c>
      <c r="W279" s="194"/>
      <c r="X279" s="195"/>
      <c r="Y279" s="163" t="str">
        <f t="shared" si="21"/>
        <v>500</v>
      </c>
      <c r="Z279" s="106">
        <v>0</v>
      </c>
      <c r="AA279" s="106"/>
      <c r="AB279" s="106">
        <v>0</v>
      </c>
      <c r="AC279" s="106"/>
      <c r="AD279" s="106"/>
      <c r="AE279" s="106"/>
      <c r="AF279" s="106"/>
      <c r="AG279" s="106"/>
      <c r="AH279" s="106"/>
      <c r="AI279" s="106"/>
      <c r="AJ279" s="106"/>
      <c r="AK279" s="126">
        <v>0</v>
      </c>
      <c r="AL279" s="107"/>
      <c r="AM279" s="119"/>
      <c r="AN279" s="103" t="s">
        <v>242</v>
      </c>
    </row>
    <row r="280" spans="1:40" s="104" customFormat="1" ht="11.25" x14ac:dyDescent="0.2">
      <c r="A280" s="114" t="s">
        <v>177</v>
      </c>
      <c r="B280" s="110" t="s">
        <v>16</v>
      </c>
      <c r="C280" s="187" t="s">
        <v>238</v>
      </c>
      <c r="D280" s="188"/>
      <c r="E280" s="189"/>
      <c r="F280" s="162" t="s">
        <v>178</v>
      </c>
      <c r="G280" s="106">
        <v>0</v>
      </c>
      <c r="H280" s="111"/>
      <c r="I280" s="106">
        <v>0</v>
      </c>
      <c r="J280" s="111">
        <v>15909</v>
      </c>
      <c r="K280" s="112"/>
      <c r="L280" s="112"/>
      <c r="M280" s="112"/>
      <c r="N280" s="112"/>
      <c r="O280" s="112"/>
      <c r="P280" s="112"/>
      <c r="Q280" s="112"/>
      <c r="R280" s="112">
        <v>15909</v>
      </c>
      <c r="S280" s="112"/>
      <c r="T280" s="143" t="str">
        <f t="shared" si="18"/>
        <v>Иные межбюджетные трансферты</v>
      </c>
      <c r="U280" s="144" t="str">
        <f t="shared" si="19"/>
        <v>200</v>
      </c>
      <c r="V280" s="190" t="str">
        <f t="shared" si="20"/>
        <v>00004050000000000</v>
      </c>
      <c r="W280" s="191"/>
      <c r="X280" s="192"/>
      <c r="Y280" s="152" t="str">
        <f t="shared" si="21"/>
        <v>540</v>
      </c>
      <c r="Z280" s="106">
        <v>0</v>
      </c>
      <c r="AA280" s="111"/>
      <c r="AB280" s="106">
        <v>0</v>
      </c>
      <c r="AC280" s="111"/>
      <c r="AD280" s="112"/>
      <c r="AE280" s="112"/>
      <c r="AF280" s="112"/>
      <c r="AG280" s="112"/>
      <c r="AH280" s="112"/>
      <c r="AI280" s="112"/>
      <c r="AJ280" s="112"/>
      <c r="AK280" s="128">
        <v>0</v>
      </c>
      <c r="AL280" s="113"/>
      <c r="AM280" s="161" t="str">
        <f>C280&amp;F280</f>
        <v>00004050000000000540</v>
      </c>
      <c r="AN280" s="103" t="str">
        <f>C280&amp;F280</f>
        <v>00004050000000000540</v>
      </c>
    </row>
    <row r="281" spans="1:40" s="104" customFormat="1" ht="11.25" x14ac:dyDescent="0.2">
      <c r="A281" s="115" t="s">
        <v>243</v>
      </c>
      <c r="B281" s="105" t="s">
        <v>16</v>
      </c>
      <c r="C281" s="193" t="s">
        <v>244</v>
      </c>
      <c r="D281" s="194"/>
      <c r="E281" s="195"/>
      <c r="F281" s="163" t="s">
        <v>115</v>
      </c>
      <c r="G281" s="106">
        <v>5431500</v>
      </c>
      <c r="H281" s="106"/>
      <c r="I281" s="106">
        <v>5431500</v>
      </c>
      <c r="J281" s="106"/>
      <c r="K281" s="106"/>
      <c r="L281" s="106"/>
      <c r="M281" s="106"/>
      <c r="N281" s="106"/>
      <c r="O281" s="106"/>
      <c r="P281" s="106">
        <v>5431500</v>
      </c>
      <c r="Q281" s="106"/>
      <c r="R281" s="106"/>
      <c r="S281" s="106"/>
      <c r="T281" s="115" t="str">
        <f t="shared" si="18"/>
        <v>Транспорт</v>
      </c>
      <c r="U281" s="105" t="str">
        <f t="shared" si="19"/>
        <v>200</v>
      </c>
      <c r="V281" s="193" t="str">
        <f t="shared" si="20"/>
        <v>00004080000000000</v>
      </c>
      <c r="W281" s="194"/>
      <c r="X281" s="195"/>
      <c r="Y281" s="163" t="str">
        <f t="shared" si="21"/>
        <v>000</v>
      </c>
      <c r="Z281" s="106">
        <v>1358509.88</v>
      </c>
      <c r="AA281" s="106"/>
      <c r="AB281" s="106">
        <v>1358509.88</v>
      </c>
      <c r="AC281" s="106"/>
      <c r="AD281" s="106"/>
      <c r="AE281" s="106"/>
      <c r="AF281" s="106"/>
      <c r="AG281" s="106"/>
      <c r="AH281" s="106"/>
      <c r="AI281" s="106">
        <v>1358509.88</v>
      </c>
      <c r="AJ281" s="106"/>
      <c r="AK281" s="126"/>
      <c r="AL281" s="107"/>
      <c r="AM281" s="119"/>
      <c r="AN281" s="103" t="s">
        <v>245</v>
      </c>
    </row>
    <row r="282" spans="1:40" s="104" customFormat="1" ht="19.5" x14ac:dyDescent="0.2">
      <c r="A282" s="115" t="s">
        <v>137</v>
      </c>
      <c r="B282" s="105" t="s">
        <v>16</v>
      </c>
      <c r="C282" s="193" t="s">
        <v>244</v>
      </c>
      <c r="D282" s="194"/>
      <c r="E282" s="195"/>
      <c r="F282" s="163" t="s">
        <v>16</v>
      </c>
      <c r="G282" s="106">
        <v>5431500</v>
      </c>
      <c r="H282" s="106"/>
      <c r="I282" s="106">
        <v>5431500</v>
      </c>
      <c r="J282" s="106"/>
      <c r="K282" s="106"/>
      <c r="L282" s="106"/>
      <c r="M282" s="106"/>
      <c r="N282" s="106"/>
      <c r="O282" s="106"/>
      <c r="P282" s="106">
        <v>5431500</v>
      </c>
      <c r="Q282" s="106"/>
      <c r="R282" s="106"/>
      <c r="S282" s="106"/>
      <c r="T282" s="115" t="str">
        <f t="shared" si="18"/>
        <v>Закупка товаров, работ и услуг для обеспечения государственных (муниципальных) нужд</v>
      </c>
      <c r="U282" s="105" t="str">
        <f t="shared" si="19"/>
        <v>200</v>
      </c>
      <c r="V282" s="193" t="str">
        <f t="shared" si="20"/>
        <v>00004080000000000</v>
      </c>
      <c r="W282" s="194"/>
      <c r="X282" s="195"/>
      <c r="Y282" s="163" t="str">
        <f t="shared" si="21"/>
        <v>200</v>
      </c>
      <c r="Z282" s="106">
        <v>1358509.88</v>
      </c>
      <c r="AA282" s="106"/>
      <c r="AB282" s="106">
        <v>1358509.88</v>
      </c>
      <c r="AC282" s="106"/>
      <c r="AD282" s="106"/>
      <c r="AE282" s="106"/>
      <c r="AF282" s="106"/>
      <c r="AG282" s="106"/>
      <c r="AH282" s="106"/>
      <c r="AI282" s="106">
        <v>1358509.88</v>
      </c>
      <c r="AJ282" s="106"/>
      <c r="AK282" s="126"/>
      <c r="AL282" s="107"/>
      <c r="AM282" s="119"/>
      <c r="AN282" s="103" t="s">
        <v>246</v>
      </c>
    </row>
    <row r="283" spans="1:40" s="104" customFormat="1" ht="29.25" x14ac:dyDescent="0.2">
      <c r="A283" s="115" t="s">
        <v>139</v>
      </c>
      <c r="B283" s="105" t="s">
        <v>16</v>
      </c>
      <c r="C283" s="193" t="s">
        <v>244</v>
      </c>
      <c r="D283" s="194"/>
      <c r="E283" s="195"/>
      <c r="F283" s="163" t="s">
        <v>140</v>
      </c>
      <c r="G283" s="106">
        <v>5431500</v>
      </c>
      <c r="H283" s="106"/>
      <c r="I283" s="106">
        <v>5431500</v>
      </c>
      <c r="J283" s="106"/>
      <c r="K283" s="106"/>
      <c r="L283" s="106"/>
      <c r="M283" s="106"/>
      <c r="N283" s="106"/>
      <c r="O283" s="106"/>
      <c r="P283" s="106">
        <v>5431500</v>
      </c>
      <c r="Q283" s="106"/>
      <c r="R283" s="106"/>
      <c r="S283" s="106"/>
      <c r="T283" s="115" t="str">
        <f t="shared" si="18"/>
        <v>Иные закупки товаров, работ и услуг для обеспечения государственных (муниципальных) нужд</v>
      </c>
      <c r="U283" s="105" t="str">
        <f t="shared" si="19"/>
        <v>200</v>
      </c>
      <c r="V283" s="193" t="str">
        <f t="shared" si="20"/>
        <v>00004080000000000</v>
      </c>
      <c r="W283" s="194"/>
      <c r="X283" s="195"/>
      <c r="Y283" s="163" t="str">
        <f t="shared" si="21"/>
        <v>240</v>
      </c>
      <c r="Z283" s="106">
        <v>1358509.88</v>
      </c>
      <c r="AA283" s="106"/>
      <c r="AB283" s="106">
        <v>1358509.88</v>
      </c>
      <c r="AC283" s="106"/>
      <c r="AD283" s="106"/>
      <c r="AE283" s="106"/>
      <c r="AF283" s="106"/>
      <c r="AG283" s="106"/>
      <c r="AH283" s="106"/>
      <c r="AI283" s="106">
        <v>1358509.88</v>
      </c>
      <c r="AJ283" s="106"/>
      <c r="AK283" s="126"/>
      <c r="AL283" s="107"/>
      <c r="AM283" s="119"/>
      <c r="AN283" s="103" t="s">
        <v>247</v>
      </c>
    </row>
    <row r="284" spans="1:40" s="104" customFormat="1" ht="11.25" x14ac:dyDescent="0.2">
      <c r="A284" s="114" t="s">
        <v>144</v>
      </c>
      <c r="B284" s="110" t="s">
        <v>16</v>
      </c>
      <c r="C284" s="187" t="s">
        <v>244</v>
      </c>
      <c r="D284" s="188"/>
      <c r="E284" s="189"/>
      <c r="F284" s="162" t="s">
        <v>145</v>
      </c>
      <c r="G284" s="106">
        <v>5431500</v>
      </c>
      <c r="H284" s="111"/>
      <c r="I284" s="106">
        <v>5431500</v>
      </c>
      <c r="J284" s="111"/>
      <c r="K284" s="112"/>
      <c r="L284" s="112"/>
      <c r="M284" s="112"/>
      <c r="N284" s="112"/>
      <c r="O284" s="112"/>
      <c r="P284" s="112">
        <v>5431500</v>
      </c>
      <c r="Q284" s="112"/>
      <c r="R284" s="112"/>
      <c r="S284" s="112"/>
      <c r="T284" s="143" t="str">
        <f t="shared" si="18"/>
        <v>Прочая закупка товаров, работ и услуг</v>
      </c>
      <c r="U284" s="144" t="str">
        <f t="shared" si="19"/>
        <v>200</v>
      </c>
      <c r="V284" s="190" t="str">
        <f t="shared" si="20"/>
        <v>00004080000000000</v>
      </c>
      <c r="W284" s="191"/>
      <c r="X284" s="192"/>
      <c r="Y284" s="152" t="str">
        <f t="shared" si="21"/>
        <v>244</v>
      </c>
      <c r="Z284" s="106">
        <v>1358509.88</v>
      </c>
      <c r="AA284" s="111"/>
      <c r="AB284" s="106">
        <v>1358509.88</v>
      </c>
      <c r="AC284" s="111"/>
      <c r="AD284" s="112"/>
      <c r="AE284" s="112"/>
      <c r="AF284" s="112"/>
      <c r="AG284" s="112"/>
      <c r="AH284" s="112"/>
      <c r="AI284" s="112">
        <v>1358509.88</v>
      </c>
      <c r="AJ284" s="112"/>
      <c r="AK284" s="128"/>
      <c r="AL284" s="113"/>
      <c r="AM284" s="161" t="str">
        <f>C284&amp;F284</f>
        <v>00004080000000000244</v>
      </c>
      <c r="AN284" s="103" t="str">
        <f>C284&amp;F284</f>
        <v>00004080000000000244</v>
      </c>
    </row>
    <row r="285" spans="1:40" s="104" customFormat="1" ht="11.25" x14ac:dyDescent="0.2">
      <c r="A285" s="115" t="s">
        <v>248</v>
      </c>
      <c r="B285" s="105" t="s">
        <v>16</v>
      </c>
      <c r="C285" s="193" t="s">
        <v>249</v>
      </c>
      <c r="D285" s="194"/>
      <c r="E285" s="195"/>
      <c r="F285" s="163" t="s">
        <v>115</v>
      </c>
      <c r="G285" s="106">
        <v>9785130</v>
      </c>
      <c r="H285" s="106">
        <v>0</v>
      </c>
      <c r="I285" s="106">
        <v>9785130</v>
      </c>
      <c r="J285" s="106">
        <v>550000</v>
      </c>
      <c r="K285" s="106">
        <v>0</v>
      </c>
      <c r="L285" s="106">
        <v>0</v>
      </c>
      <c r="M285" s="106">
        <v>0</v>
      </c>
      <c r="N285" s="106">
        <v>0</v>
      </c>
      <c r="O285" s="106">
        <v>0</v>
      </c>
      <c r="P285" s="106">
        <v>2659590</v>
      </c>
      <c r="Q285" s="106">
        <v>4238760</v>
      </c>
      <c r="R285" s="106">
        <v>3436780</v>
      </c>
      <c r="S285" s="106">
        <v>0</v>
      </c>
      <c r="T285" s="115" t="str">
        <f t="shared" si="18"/>
        <v>Дорожное хозяйство (дорожные фонды)</v>
      </c>
      <c r="U285" s="105" t="str">
        <f t="shared" si="19"/>
        <v>200</v>
      </c>
      <c r="V285" s="193" t="str">
        <f t="shared" si="20"/>
        <v>00004090000000000</v>
      </c>
      <c r="W285" s="194"/>
      <c r="X285" s="195"/>
      <c r="Y285" s="163" t="str">
        <f t="shared" si="21"/>
        <v>000</v>
      </c>
      <c r="Z285" s="106">
        <v>882008.12</v>
      </c>
      <c r="AA285" s="106">
        <v>0</v>
      </c>
      <c r="AB285" s="106">
        <v>882008.12</v>
      </c>
      <c r="AC285" s="106">
        <v>0</v>
      </c>
      <c r="AD285" s="106">
        <v>0</v>
      </c>
      <c r="AE285" s="106">
        <v>0</v>
      </c>
      <c r="AF285" s="106">
        <v>0</v>
      </c>
      <c r="AG285" s="106">
        <v>0</v>
      </c>
      <c r="AH285" s="106">
        <v>0</v>
      </c>
      <c r="AI285" s="106">
        <v>150872.69</v>
      </c>
      <c r="AJ285" s="106">
        <v>593519</v>
      </c>
      <c r="AK285" s="126">
        <v>137616.43</v>
      </c>
      <c r="AL285" s="107">
        <v>0</v>
      </c>
      <c r="AM285" s="119"/>
      <c r="AN285" s="103" t="s">
        <v>250</v>
      </c>
    </row>
    <row r="286" spans="1:40" s="104" customFormat="1" ht="19.5" x14ac:dyDescent="0.2">
      <c r="A286" s="115" t="s">
        <v>137</v>
      </c>
      <c r="B286" s="105" t="s">
        <v>16</v>
      </c>
      <c r="C286" s="193" t="s">
        <v>249</v>
      </c>
      <c r="D286" s="194"/>
      <c r="E286" s="195"/>
      <c r="F286" s="163" t="s">
        <v>16</v>
      </c>
      <c r="G286" s="106">
        <v>9735130</v>
      </c>
      <c r="H286" s="106">
        <v>0</v>
      </c>
      <c r="I286" s="106">
        <v>9735130</v>
      </c>
      <c r="J286" s="106">
        <v>0</v>
      </c>
      <c r="K286" s="106">
        <v>0</v>
      </c>
      <c r="L286" s="106">
        <v>0</v>
      </c>
      <c r="M286" s="106">
        <v>0</v>
      </c>
      <c r="N286" s="106">
        <v>0</v>
      </c>
      <c r="O286" s="106">
        <v>0</v>
      </c>
      <c r="P286" s="106">
        <v>2109590</v>
      </c>
      <c r="Q286" s="106">
        <v>4188760</v>
      </c>
      <c r="R286" s="106">
        <v>3436780</v>
      </c>
      <c r="S286" s="106">
        <v>0</v>
      </c>
      <c r="T286" s="115" t="str">
        <f t="shared" si="18"/>
        <v>Закупка товаров, работ и услуг для обеспечения государственных (муниципальных) нужд</v>
      </c>
      <c r="U286" s="105" t="str">
        <f t="shared" si="19"/>
        <v>200</v>
      </c>
      <c r="V286" s="193" t="str">
        <f t="shared" si="20"/>
        <v>00004090000000000</v>
      </c>
      <c r="W286" s="194"/>
      <c r="X286" s="195"/>
      <c r="Y286" s="163" t="str">
        <f t="shared" si="21"/>
        <v>200</v>
      </c>
      <c r="Z286" s="106">
        <v>832008.12</v>
      </c>
      <c r="AA286" s="106">
        <v>0</v>
      </c>
      <c r="AB286" s="106">
        <v>832008.12</v>
      </c>
      <c r="AC286" s="106">
        <v>0</v>
      </c>
      <c r="AD286" s="106">
        <v>0</v>
      </c>
      <c r="AE286" s="106">
        <v>0</v>
      </c>
      <c r="AF286" s="106">
        <v>0</v>
      </c>
      <c r="AG286" s="106">
        <v>0</v>
      </c>
      <c r="AH286" s="106">
        <v>0</v>
      </c>
      <c r="AI286" s="106">
        <v>150872.69</v>
      </c>
      <c r="AJ286" s="106">
        <v>543519</v>
      </c>
      <c r="AK286" s="126">
        <v>137616.43</v>
      </c>
      <c r="AL286" s="107">
        <v>0</v>
      </c>
      <c r="AM286" s="119"/>
      <c r="AN286" s="103" t="s">
        <v>251</v>
      </c>
    </row>
    <row r="287" spans="1:40" s="104" customFormat="1" ht="29.25" x14ac:dyDescent="0.2">
      <c r="A287" s="115" t="s">
        <v>139</v>
      </c>
      <c r="B287" s="105" t="s">
        <v>16</v>
      </c>
      <c r="C287" s="193" t="s">
        <v>249</v>
      </c>
      <c r="D287" s="194"/>
      <c r="E287" s="195"/>
      <c r="F287" s="163" t="s">
        <v>140</v>
      </c>
      <c r="G287" s="106">
        <v>9735130</v>
      </c>
      <c r="H287" s="106">
        <v>0</v>
      </c>
      <c r="I287" s="106">
        <v>9735130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2109590</v>
      </c>
      <c r="Q287" s="106">
        <v>4188760</v>
      </c>
      <c r="R287" s="106">
        <v>3436780</v>
      </c>
      <c r="S287" s="106">
        <v>0</v>
      </c>
      <c r="T287" s="115" t="str">
        <f t="shared" si="18"/>
        <v>Иные закупки товаров, работ и услуг для обеспечения государственных (муниципальных) нужд</v>
      </c>
      <c r="U287" s="105" t="str">
        <f t="shared" si="19"/>
        <v>200</v>
      </c>
      <c r="V287" s="193" t="str">
        <f t="shared" si="20"/>
        <v>00004090000000000</v>
      </c>
      <c r="W287" s="194"/>
      <c r="X287" s="195"/>
      <c r="Y287" s="163" t="str">
        <f t="shared" si="21"/>
        <v>240</v>
      </c>
      <c r="Z287" s="106">
        <v>832008.12</v>
      </c>
      <c r="AA287" s="106">
        <v>0</v>
      </c>
      <c r="AB287" s="106">
        <v>832008.12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150872.69</v>
      </c>
      <c r="AJ287" s="106">
        <v>543519</v>
      </c>
      <c r="AK287" s="126">
        <v>137616.43</v>
      </c>
      <c r="AL287" s="107">
        <v>0</v>
      </c>
      <c r="AM287" s="119"/>
      <c r="AN287" s="103" t="s">
        <v>252</v>
      </c>
    </row>
    <row r="288" spans="1:40" s="104" customFormat="1" ht="11.25" x14ac:dyDescent="0.2">
      <c r="A288" s="114" t="s">
        <v>144</v>
      </c>
      <c r="B288" s="110" t="s">
        <v>16</v>
      </c>
      <c r="C288" s="187" t="s">
        <v>249</v>
      </c>
      <c r="D288" s="188"/>
      <c r="E288" s="189"/>
      <c r="F288" s="162" t="s">
        <v>145</v>
      </c>
      <c r="G288" s="106">
        <v>9445370</v>
      </c>
      <c r="H288" s="111">
        <v>0</v>
      </c>
      <c r="I288" s="106">
        <v>9445370</v>
      </c>
      <c r="J288" s="111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2109590</v>
      </c>
      <c r="Q288" s="112">
        <v>4188760</v>
      </c>
      <c r="R288" s="112">
        <v>3147020</v>
      </c>
      <c r="S288" s="112">
        <v>0</v>
      </c>
      <c r="T288" s="143" t="str">
        <f t="shared" si="18"/>
        <v>Прочая закупка товаров, работ и услуг</v>
      </c>
      <c r="U288" s="144" t="str">
        <f t="shared" si="19"/>
        <v>200</v>
      </c>
      <c r="V288" s="190" t="str">
        <f t="shared" si="20"/>
        <v>00004090000000000</v>
      </c>
      <c r="W288" s="191"/>
      <c r="X288" s="192"/>
      <c r="Y288" s="152" t="str">
        <f t="shared" si="21"/>
        <v>244</v>
      </c>
      <c r="Z288" s="106">
        <v>789202.69</v>
      </c>
      <c r="AA288" s="111">
        <v>0</v>
      </c>
      <c r="AB288" s="106">
        <v>789202.69</v>
      </c>
      <c r="AC288" s="111">
        <v>0</v>
      </c>
      <c r="AD288" s="112">
        <v>0</v>
      </c>
      <c r="AE288" s="112">
        <v>0</v>
      </c>
      <c r="AF288" s="112">
        <v>0</v>
      </c>
      <c r="AG288" s="112">
        <v>0</v>
      </c>
      <c r="AH288" s="112">
        <v>0</v>
      </c>
      <c r="AI288" s="112">
        <v>150872.69</v>
      </c>
      <c r="AJ288" s="112">
        <v>543519</v>
      </c>
      <c r="AK288" s="128">
        <v>94811</v>
      </c>
      <c r="AL288" s="113">
        <v>0</v>
      </c>
      <c r="AM288" s="161" t="str">
        <f>C288&amp;F288</f>
        <v>00004090000000000244</v>
      </c>
      <c r="AN288" s="103" t="str">
        <f>C288&amp;F288</f>
        <v>00004090000000000244</v>
      </c>
    </row>
    <row r="289" spans="1:40" s="104" customFormat="1" ht="11.25" x14ac:dyDescent="0.2">
      <c r="A289" s="114" t="s">
        <v>146</v>
      </c>
      <c r="B289" s="110" t="s">
        <v>16</v>
      </c>
      <c r="C289" s="187" t="s">
        <v>249</v>
      </c>
      <c r="D289" s="188"/>
      <c r="E289" s="189"/>
      <c r="F289" s="162" t="s">
        <v>147</v>
      </c>
      <c r="G289" s="106">
        <v>289760</v>
      </c>
      <c r="H289" s="111"/>
      <c r="I289" s="106">
        <v>289760</v>
      </c>
      <c r="J289" s="111"/>
      <c r="K289" s="112"/>
      <c r="L289" s="112"/>
      <c r="M289" s="112"/>
      <c r="N289" s="112"/>
      <c r="O289" s="112"/>
      <c r="P289" s="112"/>
      <c r="Q289" s="112"/>
      <c r="R289" s="112">
        <v>289760</v>
      </c>
      <c r="S289" s="112"/>
      <c r="T289" s="143" t="str">
        <f t="shared" si="18"/>
        <v>Закупка энергетических ресурсов</v>
      </c>
      <c r="U289" s="144" t="str">
        <f t="shared" si="19"/>
        <v>200</v>
      </c>
      <c r="V289" s="190" t="str">
        <f t="shared" si="20"/>
        <v>00004090000000000</v>
      </c>
      <c r="W289" s="191"/>
      <c r="X289" s="192"/>
      <c r="Y289" s="152" t="str">
        <f t="shared" si="21"/>
        <v>247</v>
      </c>
      <c r="Z289" s="106">
        <v>42805.43</v>
      </c>
      <c r="AA289" s="111"/>
      <c r="AB289" s="106">
        <v>42805.43</v>
      </c>
      <c r="AC289" s="111"/>
      <c r="AD289" s="112"/>
      <c r="AE289" s="112"/>
      <c r="AF289" s="112"/>
      <c r="AG289" s="112"/>
      <c r="AH289" s="112"/>
      <c r="AI289" s="112"/>
      <c r="AJ289" s="112"/>
      <c r="AK289" s="128">
        <v>42805.43</v>
      </c>
      <c r="AL289" s="113"/>
      <c r="AM289" s="161" t="str">
        <f>C289&amp;F289</f>
        <v>00004090000000000247</v>
      </c>
      <c r="AN289" s="103" t="str">
        <f>C289&amp;F289</f>
        <v>00004090000000000247</v>
      </c>
    </row>
    <row r="290" spans="1:40" s="104" customFormat="1" ht="11.25" x14ac:dyDescent="0.2">
      <c r="A290" s="115" t="s">
        <v>148</v>
      </c>
      <c r="B290" s="105" t="s">
        <v>16</v>
      </c>
      <c r="C290" s="193" t="s">
        <v>249</v>
      </c>
      <c r="D290" s="194"/>
      <c r="E290" s="195"/>
      <c r="F290" s="163" t="s">
        <v>21</v>
      </c>
      <c r="G290" s="106">
        <v>0</v>
      </c>
      <c r="H290" s="106"/>
      <c r="I290" s="106">
        <v>0</v>
      </c>
      <c r="J290" s="106">
        <v>550000</v>
      </c>
      <c r="K290" s="106"/>
      <c r="L290" s="106"/>
      <c r="M290" s="106"/>
      <c r="N290" s="106"/>
      <c r="O290" s="106"/>
      <c r="P290" s="106">
        <v>550000</v>
      </c>
      <c r="Q290" s="106"/>
      <c r="R290" s="106"/>
      <c r="S290" s="106"/>
      <c r="T290" s="115" t="str">
        <f t="shared" si="18"/>
        <v>Межбюджетные трансферты</v>
      </c>
      <c r="U290" s="105" t="str">
        <f t="shared" si="19"/>
        <v>200</v>
      </c>
      <c r="V290" s="193" t="str">
        <f t="shared" si="20"/>
        <v>00004090000000000</v>
      </c>
      <c r="W290" s="194"/>
      <c r="X290" s="195"/>
      <c r="Y290" s="163" t="str">
        <f t="shared" si="21"/>
        <v>500</v>
      </c>
      <c r="Z290" s="106">
        <v>0</v>
      </c>
      <c r="AA290" s="106"/>
      <c r="AB290" s="106">
        <v>0</v>
      </c>
      <c r="AC290" s="106"/>
      <c r="AD290" s="106"/>
      <c r="AE290" s="106"/>
      <c r="AF290" s="106"/>
      <c r="AG290" s="106"/>
      <c r="AH290" s="106"/>
      <c r="AI290" s="106"/>
      <c r="AJ290" s="106"/>
      <c r="AK290" s="126"/>
      <c r="AL290" s="107"/>
      <c r="AM290" s="119"/>
      <c r="AN290" s="103" t="s">
        <v>253</v>
      </c>
    </row>
    <row r="291" spans="1:40" s="104" customFormat="1" ht="11.25" x14ac:dyDescent="0.2">
      <c r="A291" s="114" t="s">
        <v>177</v>
      </c>
      <c r="B291" s="110" t="s">
        <v>16</v>
      </c>
      <c r="C291" s="187" t="s">
        <v>249</v>
      </c>
      <c r="D291" s="188"/>
      <c r="E291" s="189"/>
      <c r="F291" s="162" t="s">
        <v>178</v>
      </c>
      <c r="G291" s="106">
        <v>0</v>
      </c>
      <c r="H291" s="111"/>
      <c r="I291" s="106">
        <v>0</v>
      </c>
      <c r="J291" s="111">
        <v>550000</v>
      </c>
      <c r="K291" s="112"/>
      <c r="L291" s="112"/>
      <c r="M291" s="112"/>
      <c r="N291" s="112"/>
      <c r="O291" s="112"/>
      <c r="P291" s="112">
        <v>550000</v>
      </c>
      <c r="Q291" s="112"/>
      <c r="R291" s="112"/>
      <c r="S291" s="112"/>
      <c r="T291" s="143" t="str">
        <f t="shared" si="18"/>
        <v>Иные межбюджетные трансферты</v>
      </c>
      <c r="U291" s="144" t="str">
        <f t="shared" si="19"/>
        <v>200</v>
      </c>
      <c r="V291" s="190" t="str">
        <f t="shared" si="20"/>
        <v>00004090000000000</v>
      </c>
      <c r="W291" s="191"/>
      <c r="X291" s="192"/>
      <c r="Y291" s="152" t="str">
        <f t="shared" si="21"/>
        <v>540</v>
      </c>
      <c r="Z291" s="106">
        <v>0</v>
      </c>
      <c r="AA291" s="111"/>
      <c r="AB291" s="106">
        <v>0</v>
      </c>
      <c r="AC291" s="111"/>
      <c r="AD291" s="112"/>
      <c r="AE291" s="112"/>
      <c r="AF291" s="112"/>
      <c r="AG291" s="112"/>
      <c r="AH291" s="112"/>
      <c r="AI291" s="112"/>
      <c r="AJ291" s="112"/>
      <c r="AK291" s="128"/>
      <c r="AL291" s="113"/>
      <c r="AM291" s="161" t="str">
        <f>C291&amp;F291</f>
        <v>00004090000000000540</v>
      </c>
      <c r="AN291" s="103" t="str">
        <f>C291&amp;F291</f>
        <v>00004090000000000540</v>
      </c>
    </row>
    <row r="292" spans="1:40" s="104" customFormat="1" ht="11.25" x14ac:dyDescent="0.2">
      <c r="A292" s="115" t="s">
        <v>152</v>
      </c>
      <c r="B292" s="105" t="s">
        <v>16</v>
      </c>
      <c r="C292" s="193" t="s">
        <v>249</v>
      </c>
      <c r="D292" s="194"/>
      <c r="E292" s="195"/>
      <c r="F292" s="163" t="s">
        <v>153</v>
      </c>
      <c r="G292" s="106">
        <v>50000</v>
      </c>
      <c r="H292" s="106"/>
      <c r="I292" s="106">
        <v>50000</v>
      </c>
      <c r="J292" s="106"/>
      <c r="K292" s="106"/>
      <c r="L292" s="106"/>
      <c r="M292" s="106"/>
      <c r="N292" s="106"/>
      <c r="O292" s="106"/>
      <c r="P292" s="106"/>
      <c r="Q292" s="106">
        <v>50000</v>
      </c>
      <c r="R292" s="106"/>
      <c r="S292" s="106"/>
      <c r="T292" s="115" t="str">
        <f t="shared" si="18"/>
        <v>Иные бюджетные ассигнования</v>
      </c>
      <c r="U292" s="105" t="str">
        <f t="shared" si="19"/>
        <v>200</v>
      </c>
      <c r="V292" s="193" t="str">
        <f t="shared" si="20"/>
        <v>00004090000000000</v>
      </c>
      <c r="W292" s="194"/>
      <c r="X292" s="195"/>
      <c r="Y292" s="163" t="str">
        <f t="shared" si="21"/>
        <v>800</v>
      </c>
      <c r="Z292" s="106">
        <v>50000</v>
      </c>
      <c r="AA292" s="106"/>
      <c r="AB292" s="106">
        <v>50000</v>
      </c>
      <c r="AC292" s="106"/>
      <c r="AD292" s="106"/>
      <c r="AE292" s="106"/>
      <c r="AF292" s="106"/>
      <c r="AG292" s="106"/>
      <c r="AH292" s="106"/>
      <c r="AI292" s="106"/>
      <c r="AJ292" s="106">
        <v>50000</v>
      </c>
      <c r="AK292" s="126"/>
      <c r="AL292" s="107"/>
      <c r="AM292" s="119"/>
      <c r="AN292" s="103" t="s">
        <v>254</v>
      </c>
    </row>
    <row r="293" spans="1:40" s="104" customFormat="1" ht="11.25" x14ac:dyDescent="0.2">
      <c r="A293" s="115" t="s">
        <v>155</v>
      </c>
      <c r="B293" s="105" t="s">
        <v>16</v>
      </c>
      <c r="C293" s="193" t="s">
        <v>249</v>
      </c>
      <c r="D293" s="194"/>
      <c r="E293" s="195"/>
      <c r="F293" s="163" t="s">
        <v>156</v>
      </c>
      <c r="G293" s="106">
        <v>50000</v>
      </c>
      <c r="H293" s="106"/>
      <c r="I293" s="106">
        <v>50000</v>
      </c>
      <c r="J293" s="106"/>
      <c r="K293" s="106"/>
      <c r="L293" s="106"/>
      <c r="M293" s="106"/>
      <c r="N293" s="106"/>
      <c r="O293" s="106"/>
      <c r="P293" s="106"/>
      <c r="Q293" s="106">
        <v>50000</v>
      </c>
      <c r="R293" s="106"/>
      <c r="S293" s="106"/>
      <c r="T293" s="115" t="str">
        <f t="shared" si="18"/>
        <v>Уплата налогов, сборов и иных платежей</v>
      </c>
      <c r="U293" s="105" t="str">
        <f t="shared" si="19"/>
        <v>200</v>
      </c>
      <c r="V293" s="193" t="str">
        <f t="shared" si="20"/>
        <v>00004090000000000</v>
      </c>
      <c r="W293" s="194"/>
      <c r="X293" s="195"/>
      <c r="Y293" s="163" t="str">
        <f t="shared" si="21"/>
        <v>850</v>
      </c>
      <c r="Z293" s="106">
        <v>50000</v>
      </c>
      <c r="AA293" s="106"/>
      <c r="AB293" s="106">
        <v>50000</v>
      </c>
      <c r="AC293" s="106"/>
      <c r="AD293" s="106"/>
      <c r="AE293" s="106"/>
      <c r="AF293" s="106"/>
      <c r="AG293" s="106"/>
      <c r="AH293" s="106"/>
      <c r="AI293" s="106"/>
      <c r="AJ293" s="106">
        <v>50000</v>
      </c>
      <c r="AK293" s="126"/>
      <c r="AL293" s="107"/>
      <c r="AM293" s="119"/>
      <c r="AN293" s="103" t="s">
        <v>255</v>
      </c>
    </row>
    <row r="294" spans="1:40" s="104" customFormat="1" ht="11.25" x14ac:dyDescent="0.2">
      <c r="A294" s="114" t="s">
        <v>162</v>
      </c>
      <c r="B294" s="110" t="s">
        <v>16</v>
      </c>
      <c r="C294" s="187" t="s">
        <v>249</v>
      </c>
      <c r="D294" s="188"/>
      <c r="E294" s="189"/>
      <c r="F294" s="162" t="s">
        <v>163</v>
      </c>
      <c r="G294" s="106">
        <v>50000</v>
      </c>
      <c r="H294" s="111"/>
      <c r="I294" s="106">
        <v>50000</v>
      </c>
      <c r="J294" s="111"/>
      <c r="K294" s="112"/>
      <c r="L294" s="112"/>
      <c r="M294" s="112"/>
      <c r="N294" s="112"/>
      <c r="O294" s="112"/>
      <c r="P294" s="112"/>
      <c r="Q294" s="112">
        <v>50000</v>
      </c>
      <c r="R294" s="112"/>
      <c r="S294" s="112"/>
      <c r="T294" s="143" t="str">
        <f t="shared" si="18"/>
        <v>Уплата иных платежей</v>
      </c>
      <c r="U294" s="144" t="str">
        <f t="shared" si="19"/>
        <v>200</v>
      </c>
      <c r="V294" s="190" t="str">
        <f t="shared" si="20"/>
        <v>00004090000000000</v>
      </c>
      <c r="W294" s="191"/>
      <c r="X294" s="192"/>
      <c r="Y294" s="152" t="str">
        <f t="shared" si="21"/>
        <v>853</v>
      </c>
      <c r="Z294" s="106">
        <v>50000</v>
      </c>
      <c r="AA294" s="111"/>
      <c r="AB294" s="106">
        <v>50000</v>
      </c>
      <c r="AC294" s="111"/>
      <c r="AD294" s="112"/>
      <c r="AE294" s="112"/>
      <c r="AF294" s="112"/>
      <c r="AG294" s="112"/>
      <c r="AH294" s="112"/>
      <c r="AI294" s="112"/>
      <c r="AJ294" s="112">
        <v>50000</v>
      </c>
      <c r="AK294" s="128"/>
      <c r="AL294" s="113"/>
      <c r="AM294" s="161" t="str">
        <f>C294&amp;F294</f>
        <v>00004090000000000853</v>
      </c>
      <c r="AN294" s="103" t="str">
        <f>C294&amp;F294</f>
        <v>00004090000000000853</v>
      </c>
    </row>
    <row r="295" spans="1:40" s="104" customFormat="1" ht="11.25" x14ac:dyDescent="0.2">
      <c r="A295" s="115" t="s">
        <v>256</v>
      </c>
      <c r="B295" s="105" t="s">
        <v>16</v>
      </c>
      <c r="C295" s="193" t="s">
        <v>257</v>
      </c>
      <c r="D295" s="194"/>
      <c r="E295" s="195"/>
      <c r="F295" s="163" t="s">
        <v>115</v>
      </c>
      <c r="G295" s="106">
        <v>580300</v>
      </c>
      <c r="H295" s="106">
        <v>0</v>
      </c>
      <c r="I295" s="106">
        <v>580300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280300</v>
      </c>
      <c r="Q295" s="106">
        <v>300000</v>
      </c>
      <c r="R295" s="106">
        <v>0</v>
      </c>
      <c r="S295" s="106">
        <v>0</v>
      </c>
      <c r="T295" s="115" t="str">
        <f t="shared" si="18"/>
        <v>Другие вопросы в области национальной экономики</v>
      </c>
      <c r="U295" s="105" t="str">
        <f t="shared" si="19"/>
        <v>200</v>
      </c>
      <c r="V295" s="193" t="str">
        <f t="shared" si="20"/>
        <v>00004120000000000</v>
      </c>
      <c r="W295" s="194"/>
      <c r="X295" s="195"/>
      <c r="Y295" s="163" t="str">
        <f t="shared" si="21"/>
        <v>000</v>
      </c>
      <c r="Z295" s="106">
        <v>33440</v>
      </c>
      <c r="AA295" s="106">
        <v>0</v>
      </c>
      <c r="AB295" s="106">
        <v>33440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33440</v>
      </c>
      <c r="AJ295" s="106">
        <v>0</v>
      </c>
      <c r="AK295" s="126">
        <v>0</v>
      </c>
      <c r="AL295" s="107">
        <v>0</v>
      </c>
      <c r="AM295" s="119"/>
      <c r="AN295" s="103" t="s">
        <v>258</v>
      </c>
    </row>
    <row r="296" spans="1:40" s="104" customFormat="1" ht="19.5" x14ac:dyDescent="0.2">
      <c r="A296" s="115" t="s">
        <v>137</v>
      </c>
      <c r="B296" s="105" t="s">
        <v>16</v>
      </c>
      <c r="C296" s="193" t="s">
        <v>257</v>
      </c>
      <c r="D296" s="194"/>
      <c r="E296" s="195"/>
      <c r="F296" s="163" t="s">
        <v>16</v>
      </c>
      <c r="G296" s="106">
        <v>510300</v>
      </c>
      <c r="H296" s="106">
        <v>0</v>
      </c>
      <c r="I296" s="106">
        <v>510300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210300</v>
      </c>
      <c r="Q296" s="106">
        <v>300000</v>
      </c>
      <c r="R296" s="106">
        <v>0</v>
      </c>
      <c r="S296" s="106">
        <v>0</v>
      </c>
      <c r="T296" s="115" t="str">
        <f t="shared" si="18"/>
        <v>Закупка товаров, работ и услуг для обеспечения государственных (муниципальных) нужд</v>
      </c>
      <c r="U296" s="105" t="str">
        <f t="shared" si="19"/>
        <v>200</v>
      </c>
      <c r="V296" s="193" t="str">
        <f t="shared" si="20"/>
        <v>00004120000000000</v>
      </c>
      <c r="W296" s="194"/>
      <c r="X296" s="195"/>
      <c r="Y296" s="163" t="str">
        <f t="shared" si="21"/>
        <v>200</v>
      </c>
      <c r="Z296" s="106">
        <v>33440</v>
      </c>
      <c r="AA296" s="106">
        <v>0</v>
      </c>
      <c r="AB296" s="106">
        <v>33440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33440</v>
      </c>
      <c r="AJ296" s="106">
        <v>0</v>
      </c>
      <c r="AK296" s="126">
        <v>0</v>
      </c>
      <c r="AL296" s="107">
        <v>0</v>
      </c>
      <c r="AM296" s="119"/>
      <c r="AN296" s="103" t="s">
        <v>259</v>
      </c>
    </row>
    <row r="297" spans="1:40" s="104" customFormat="1" ht="29.25" x14ac:dyDescent="0.2">
      <c r="A297" s="115" t="s">
        <v>139</v>
      </c>
      <c r="B297" s="105" t="s">
        <v>16</v>
      </c>
      <c r="C297" s="193" t="s">
        <v>257</v>
      </c>
      <c r="D297" s="194"/>
      <c r="E297" s="195"/>
      <c r="F297" s="163" t="s">
        <v>140</v>
      </c>
      <c r="G297" s="106">
        <v>510300</v>
      </c>
      <c r="H297" s="106">
        <v>0</v>
      </c>
      <c r="I297" s="106">
        <v>510300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0</v>
      </c>
      <c r="P297" s="106">
        <v>210300</v>
      </c>
      <c r="Q297" s="106">
        <v>300000</v>
      </c>
      <c r="R297" s="106">
        <v>0</v>
      </c>
      <c r="S297" s="106">
        <v>0</v>
      </c>
      <c r="T297" s="115" t="str">
        <f t="shared" si="18"/>
        <v>Иные закупки товаров, работ и услуг для обеспечения государственных (муниципальных) нужд</v>
      </c>
      <c r="U297" s="105" t="str">
        <f t="shared" si="19"/>
        <v>200</v>
      </c>
      <c r="V297" s="193" t="str">
        <f t="shared" si="20"/>
        <v>00004120000000000</v>
      </c>
      <c r="W297" s="194"/>
      <c r="X297" s="195"/>
      <c r="Y297" s="163" t="str">
        <f t="shared" si="21"/>
        <v>240</v>
      </c>
      <c r="Z297" s="106">
        <v>33440</v>
      </c>
      <c r="AA297" s="106">
        <v>0</v>
      </c>
      <c r="AB297" s="106">
        <v>33440</v>
      </c>
      <c r="AC297" s="106">
        <v>0</v>
      </c>
      <c r="AD297" s="106">
        <v>0</v>
      </c>
      <c r="AE297" s="106">
        <v>0</v>
      </c>
      <c r="AF297" s="106">
        <v>0</v>
      </c>
      <c r="AG297" s="106">
        <v>0</v>
      </c>
      <c r="AH297" s="106">
        <v>0</v>
      </c>
      <c r="AI297" s="106">
        <v>33440</v>
      </c>
      <c r="AJ297" s="106">
        <v>0</v>
      </c>
      <c r="AK297" s="126">
        <v>0</v>
      </c>
      <c r="AL297" s="107">
        <v>0</v>
      </c>
      <c r="AM297" s="119"/>
      <c r="AN297" s="103" t="s">
        <v>260</v>
      </c>
    </row>
    <row r="298" spans="1:40" s="104" customFormat="1" ht="11.25" x14ac:dyDescent="0.2">
      <c r="A298" s="114" t="s">
        <v>144</v>
      </c>
      <c r="B298" s="110" t="s">
        <v>16</v>
      </c>
      <c r="C298" s="187" t="s">
        <v>257</v>
      </c>
      <c r="D298" s="188"/>
      <c r="E298" s="189"/>
      <c r="F298" s="162" t="s">
        <v>145</v>
      </c>
      <c r="G298" s="106">
        <v>510300</v>
      </c>
      <c r="H298" s="111">
        <v>0</v>
      </c>
      <c r="I298" s="106">
        <v>510300</v>
      </c>
      <c r="J298" s="111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12">
        <v>210300</v>
      </c>
      <c r="Q298" s="112">
        <v>300000</v>
      </c>
      <c r="R298" s="112">
        <v>0</v>
      </c>
      <c r="S298" s="112">
        <v>0</v>
      </c>
      <c r="T298" s="143" t="str">
        <f t="shared" si="18"/>
        <v>Прочая закупка товаров, работ и услуг</v>
      </c>
      <c r="U298" s="144" t="str">
        <f t="shared" si="19"/>
        <v>200</v>
      </c>
      <c r="V298" s="190" t="str">
        <f t="shared" si="20"/>
        <v>00004120000000000</v>
      </c>
      <c r="W298" s="191"/>
      <c r="X298" s="192"/>
      <c r="Y298" s="152" t="str">
        <f t="shared" si="21"/>
        <v>244</v>
      </c>
      <c r="Z298" s="106">
        <v>33440</v>
      </c>
      <c r="AA298" s="111">
        <v>0</v>
      </c>
      <c r="AB298" s="106">
        <v>33440</v>
      </c>
      <c r="AC298" s="111">
        <v>0</v>
      </c>
      <c r="AD298" s="112">
        <v>0</v>
      </c>
      <c r="AE298" s="112">
        <v>0</v>
      </c>
      <c r="AF298" s="112">
        <v>0</v>
      </c>
      <c r="AG298" s="112">
        <v>0</v>
      </c>
      <c r="AH298" s="112">
        <v>0</v>
      </c>
      <c r="AI298" s="112">
        <v>33440</v>
      </c>
      <c r="AJ298" s="112">
        <v>0</v>
      </c>
      <c r="AK298" s="128">
        <v>0</v>
      </c>
      <c r="AL298" s="113">
        <v>0</v>
      </c>
      <c r="AM298" s="161" t="str">
        <f>C298&amp;F298</f>
        <v>00004120000000000244</v>
      </c>
      <c r="AN298" s="103" t="str">
        <f>C298&amp;F298</f>
        <v>00004120000000000244</v>
      </c>
    </row>
    <row r="299" spans="1:40" s="104" customFormat="1" ht="11.25" x14ac:dyDescent="0.2">
      <c r="A299" s="115" t="s">
        <v>152</v>
      </c>
      <c r="B299" s="105" t="s">
        <v>16</v>
      </c>
      <c r="C299" s="193" t="s">
        <v>257</v>
      </c>
      <c r="D299" s="194"/>
      <c r="E299" s="195"/>
      <c r="F299" s="163" t="s">
        <v>153</v>
      </c>
      <c r="G299" s="106">
        <v>70000</v>
      </c>
      <c r="H299" s="106">
        <v>0</v>
      </c>
      <c r="I299" s="106">
        <v>70000</v>
      </c>
      <c r="J299" s="106">
        <v>0</v>
      </c>
      <c r="K299" s="106">
        <v>0</v>
      </c>
      <c r="L299" s="106">
        <v>0</v>
      </c>
      <c r="M299" s="106">
        <v>0</v>
      </c>
      <c r="N299" s="106">
        <v>0</v>
      </c>
      <c r="O299" s="106">
        <v>0</v>
      </c>
      <c r="P299" s="106">
        <v>70000</v>
      </c>
      <c r="Q299" s="106">
        <v>0</v>
      </c>
      <c r="R299" s="106">
        <v>0</v>
      </c>
      <c r="S299" s="106">
        <v>0</v>
      </c>
      <c r="T299" s="115" t="str">
        <f t="shared" si="18"/>
        <v>Иные бюджетные ассигнования</v>
      </c>
      <c r="U299" s="105" t="str">
        <f t="shared" si="19"/>
        <v>200</v>
      </c>
      <c r="V299" s="193" t="str">
        <f t="shared" si="20"/>
        <v>00004120000000000</v>
      </c>
      <c r="W299" s="194"/>
      <c r="X299" s="195"/>
      <c r="Y299" s="163" t="str">
        <f t="shared" si="21"/>
        <v>800</v>
      </c>
      <c r="Z299" s="106">
        <v>0</v>
      </c>
      <c r="AA299" s="106">
        <v>0</v>
      </c>
      <c r="AB299" s="106">
        <v>0</v>
      </c>
      <c r="AC299" s="106">
        <v>0</v>
      </c>
      <c r="AD299" s="106">
        <v>0</v>
      </c>
      <c r="AE299" s="106">
        <v>0</v>
      </c>
      <c r="AF299" s="106">
        <v>0</v>
      </c>
      <c r="AG299" s="106">
        <v>0</v>
      </c>
      <c r="AH299" s="106">
        <v>0</v>
      </c>
      <c r="AI299" s="106">
        <v>0</v>
      </c>
      <c r="AJ299" s="106">
        <v>0</v>
      </c>
      <c r="AK299" s="126">
        <v>0</v>
      </c>
      <c r="AL299" s="107">
        <v>0</v>
      </c>
      <c r="AM299" s="119"/>
      <c r="AN299" s="103" t="s">
        <v>261</v>
      </c>
    </row>
    <row r="300" spans="1:40" s="104" customFormat="1" ht="39" x14ac:dyDescent="0.2">
      <c r="A300" s="115" t="s">
        <v>262</v>
      </c>
      <c r="B300" s="105" t="s">
        <v>16</v>
      </c>
      <c r="C300" s="193" t="s">
        <v>257</v>
      </c>
      <c r="D300" s="194"/>
      <c r="E300" s="195"/>
      <c r="F300" s="163" t="s">
        <v>263</v>
      </c>
      <c r="G300" s="106">
        <v>70000</v>
      </c>
      <c r="H300" s="106">
        <v>0</v>
      </c>
      <c r="I300" s="106">
        <v>70000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70000</v>
      </c>
      <c r="Q300" s="106">
        <v>0</v>
      </c>
      <c r="R300" s="106">
        <v>0</v>
      </c>
      <c r="S300" s="106">
        <v>0</v>
      </c>
      <c r="T300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0" s="105" t="str">
        <f t="shared" si="19"/>
        <v>200</v>
      </c>
      <c r="V300" s="193" t="str">
        <f t="shared" si="20"/>
        <v>00004120000000000</v>
      </c>
      <c r="W300" s="194"/>
      <c r="X300" s="195"/>
      <c r="Y300" s="163" t="str">
        <f t="shared" si="21"/>
        <v>810</v>
      </c>
      <c r="Z300" s="106">
        <v>0</v>
      </c>
      <c r="AA300" s="106">
        <v>0</v>
      </c>
      <c r="AB300" s="106">
        <v>0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0</v>
      </c>
      <c r="AJ300" s="106">
        <v>0</v>
      </c>
      <c r="AK300" s="126">
        <v>0</v>
      </c>
      <c r="AL300" s="107">
        <v>0</v>
      </c>
      <c r="AM300" s="119"/>
      <c r="AN300" s="103" t="s">
        <v>264</v>
      </c>
    </row>
    <row r="301" spans="1:40" s="104" customFormat="1" ht="48.75" x14ac:dyDescent="0.2">
      <c r="A301" s="114" t="s">
        <v>265</v>
      </c>
      <c r="B301" s="110" t="s">
        <v>16</v>
      </c>
      <c r="C301" s="187" t="s">
        <v>257</v>
      </c>
      <c r="D301" s="188"/>
      <c r="E301" s="189"/>
      <c r="F301" s="162" t="s">
        <v>266</v>
      </c>
      <c r="G301" s="106">
        <v>70000</v>
      </c>
      <c r="H301" s="111">
        <v>0</v>
      </c>
      <c r="I301" s="106">
        <v>70000</v>
      </c>
      <c r="J301" s="111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12">
        <v>70000</v>
      </c>
      <c r="Q301" s="112">
        <v>0</v>
      </c>
      <c r="R301" s="112">
        <v>0</v>
      </c>
      <c r="S301" s="112">
        <v>0</v>
      </c>
      <c r="T301" s="143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01" s="144" t="str">
        <f t="shared" si="19"/>
        <v>200</v>
      </c>
      <c r="V301" s="190" t="str">
        <f t="shared" si="20"/>
        <v>00004120000000000</v>
      </c>
      <c r="W301" s="191"/>
      <c r="X301" s="192"/>
      <c r="Y301" s="152" t="str">
        <f t="shared" si="21"/>
        <v>813</v>
      </c>
      <c r="Z301" s="106">
        <v>0</v>
      </c>
      <c r="AA301" s="111">
        <v>0</v>
      </c>
      <c r="AB301" s="106">
        <v>0</v>
      </c>
      <c r="AC301" s="111">
        <v>0</v>
      </c>
      <c r="AD301" s="112">
        <v>0</v>
      </c>
      <c r="AE301" s="112">
        <v>0</v>
      </c>
      <c r="AF301" s="112">
        <v>0</v>
      </c>
      <c r="AG301" s="112">
        <v>0</v>
      </c>
      <c r="AH301" s="112">
        <v>0</v>
      </c>
      <c r="AI301" s="112">
        <v>0</v>
      </c>
      <c r="AJ301" s="112">
        <v>0</v>
      </c>
      <c r="AK301" s="128">
        <v>0</v>
      </c>
      <c r="AL301" s="113">
        <v>0</v>
      </c>
      <c r="AM301" s="161" t="str">
        <f>C301&amp;F301</f>
        <v>00004120000000000813</v>
      </c>
      <c r="AN301" s="103" t="str">
        <f>C301&amp;F301</f>
        <v>00004120000000000813</v>
      </c>
    </row>
    <row r="302" spans="1:40" s="104" customFormat="1" ht="11.25" x14ac:dyDescent="0.2">
      <c r="A302" s="115" t="s">
        <v>267</v>
      </c>
      <c r="B302" s="105" t="s">
        <v>16</v>
      </c>
      <c r="C302" s="193" t="s">
        <v>268</v>
      </c>
      <c r="D302" s="194"/>
      <c r="E302" s="195"/>
      <c r="F302" s="163" t="s">
        <v>115</v>
      </c>
      <c r="G302" s="106">
        <v>136880956</v>
      </c>
      <c r="H302" s="106">
        <v>0</v>
      </c>
      <c r="I302" s="106">
        <v>136880956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1907700</v>
      </c>
      <c r="Q302" s="106">
        <v>133121233</v>
      </c>
      <c r="R302" s="106">
        <v>1852023</v>
      </c>
      <c r="S302" s="106">
        <v>0</v>
      </c>
      <c r="T302" s="115" t="str">
        <f t="shared" si="18"/>
        <v>ЖИЛИЩНО-КОММУНАЛЬНОЕ ХОЗЯЙСТВО</v>
      </c>
      <c r="U302" s="105" t="str">
        <f t="shared" si="19"/>
        <v>200</v>
      </c>
      <c r="V302" s="193" t="str">
        <f t="shared" si="20"/>
        <v>00005000000000000</v>
      </c>
      <c r="W302" s="194"/>
      <c r="X302" s="195"/>
      <c r="Y302" s="163" t="str">
        <f t="shared" si="21"/>
        <v>000</v>
      </c>
      <c r="Z302" s="106">
        <v>4253716</v>
      </c>
      <c r="AA302" s="106">
        <v>0</v>
      </c>
      <c r="AB302" s="106">
        <v>4253716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321635.40999999997</v>
      </c>
      <c r="AJ302" s="106">
        <v>3650086.18</v>
      </c>
      <c r="AK302" s="126">
        <v>281994.40999999997</v>
      </c>
      <c r="AL302" s="107">
        <v>0</v>
      </c>
      <c r="AM302" s="119"/>
      <c r="AN302" s="103" t="s">
        <v>269</v>
      </c>
    </row>
    <row r="303" spans="1:40" s="104" customFormat="1" ht="11.25" x14ac:dyDescent="0.2">
      <c r="A303" s="115" t="s">
        <v>270</v>
      </c>
      <c r="B303" s="105" t="s">
        <v>16</v>
      </c>
      <c r="C303" s="193" t="s">
        <v>271</v>
      </c>
      <c r="D303" s="194"/>
      <c r="E303" s="195"/>
      <c r="F303" s="163" t="s">
        <v>115</v>
      </c>
      <c r="G303" s="106">
        <v>396100</v>
      </c>
      <c r="H303" s="106">
        <v>0</v>
      </c>
      <c r="I303" s="106">
        <v>396100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171100</v>
      </c>
      <c r="Q303" s="106">
        <v>225000</v>
      </c>
      <c r="R303" s="106">
        <v>0</v>
      </c>
      <c r="S303" s="106">
        <v>0</v>
      </c>
      <c r="T303" s="115" t="str">
        <f t="shared" si="18"/>
        <v>Жилищное хозяйство</v>
      </c>
      <c r="U303" s="105" t="str">
        <f t="shared" si="19"/>
        <v>200</v>
      </c>
      <c r="V303" s="193" t="str">
        <f t="shared" si="20"/>
        <v>00005010000000000</v>
      </c>
      <c r="W303" s="194"/>
      <c r="X303" s="195"/>
      <c r="Y303" s="163" t="str">
        <f t="shared" si="21"/>
        <v>000</v>
      </c>
      <c r="Z303" s="106">
        <v>68829.960000000006</v>
      </c>
      <c r="AA303" s="106">
        <v>0</v>
      </c>
      <c r="AB303" s="106">
        <v>68829.960000000006</v>
      </c>
      <c r="AC303" s="106">
        <v>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28087.279999999999</v>
      </c>
      <c r="AJ303" s="106">
        <v>40742.68</v>
      </c>
      <c r="AK303" s="126">
        <v>0</v>
      </c>
      <c r="AL303" s="107">
        <v>0</v>
      </c>
      <c r="AM303" s="119"/>
      <c r="AN303" s="103" t="s">
        <v>272</v>
      </c>
    </row>
    <row r="304" spans="1:40" s="104" customFormat="1" ht="19.5" x14ac:dyDescent="0.2">
      <c r="A304" s="115" t="s">
        <v>137</v>
      </c>
      <c r="B304" s="105" t="s">
        <v>16</v>
      </c>
      <c r="C304" s="193" t="s">
        <v>271</v>
      </c>
      <c r="D304" s="194"/>
      <c r="E304" s="195"/>
      <c r="F304" s="163" t="s">
        <v>16</v>
      </c>
      <c r="G304" s="106">
        <v>396100</v>
      </c>
      <c r="H304" s="106">
        <v>0</v>
      </c>
      <c r="I304" s="106">
        <v>396100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171100</v>
      </c>
      <c r="Q304" s="106">
        <v>225000</v>
      </c>
      <c r="R304" s="106">
        <v>0</v>
      </c>
      <c r="S304" s="106">
        <v>0</v>
      </c>
      <c r="T304" s="115" t="str">
        <f t="shared" si="18"/>
        <v>Закупка товаров, работ и услуг для обеспечения государственных (муниципальных) нужд</v>
      </c>
      <c r="U304" s="105" t="str">
        <f t="shared" si="19"/>
        <v>200</v>
      </c>
      <c r="V304" s="193" t="str">
        <f t="shared" si="20"/>
        <v>00005010000000000</v>
      </c>
      <c r="W304" s="194"/>
      <c r="X304" s="195"/>
      <c r="Y304" s="163" t="str">
        <f t="shared" si="21"/>
        <v>200</v>
      </c>
      <c r="Z304" s="106">
        <v>68829.960000000006</v>
      </c>
      <c r="AA304" s="106">
        <v>0</v>
      </c>
      <c r="AB304" s="106">
        <v>68829.960000000006</v>
      </c>
      <c r="AC304" s="106">
        <v>0</v>
      </c>
      <c r="AD304" s="106">
        <v>0</v>
      </c>
      <c r="AE304" s="106">
        <v>0</v>
      </c>
      <c r="AF304" s="106">
        <v>0</v>
      </c>
      <c r="AG304" s="106">
        <v>0</v>
      </c>
      <c r="AH304" s="106">
        <v>0</v>
      </c>
      <c r="AI304" s="106">
        <v>28087.279999999999</v>
      </c>
      <c r="AJ304" s="106">
        <v>40742.68</v>
      </c>
      <c r="AK304" s="126">
        <v>0</v>
      </c>
      <c r="AL304" s="107">
        <v>0</v>
      </c>
      <c r="AM304" s="119"/>
      <c r="AN304" s="103" t="s">
        <v>273</v>
      </c>
    </row>
    <row r="305" spans="1:40" s="104" customFormat="1" ht="29.25" x14ac:dyDescent="0.2">
      <c r="A305" s="115" t="s">
        <v>139</v>
      </c>
      <c r="B305" s="105" t="s">
        <v>16</v>
      </c>
      <c r="C305" s="193" t="s">
        <v>271</v>
      </c>
      <c r="D305" s="194"/>
      <c r="E305" s="195"/>
      <c r="F305" s="163" t="s">
        <v>140</v>
      </c>
      <c r="G305" s="106">
        <v>396100</v>
      </c>
      <c r="H305" s="106">
        <v>0</v>
      </c>
      <c r="I305" s="106">
        <v>396100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171100</v>
      </c>
      <c r="Q305" s="106">
        <v>225000</v>
      </c>
      <c r="R305" s="106">
        <v>0</v>
      </c>
      <c r="S305" s="106">
        <v>0</v>
      </c>
      <c r="T305" s="115" t="str">
        <f t="shared" ref="T305:T368" si="22">""&amp;A305</f>
        <v>Иные закупки товаров, работ и услуг для обеспечения государственных (муниципальных) нужд</v>
      </c>
      <c r="U305" s="105" t="str">
        <f t="shared" ref="U305:U368" si="23">""&amp;B305</f>
        <v>200</v>
      </c>
      <c r="V305" s="193" t="str">
        <f t="shared" ref="V305:V368" si="24">""&amp;C305</f>
        <v>00005010000000000</v>
      </c>
      <c r="W305" s="194"/>
      <c r="X305" s="195"/>
      <c r="Y305" s="163" t="str">
        <f t="shared" ref="Y305:Y368" si="25">""&amp;F305</f>
        <v>240</v>
      </c>
      <c r="Z305" s="106">
        <v>68829.960000000006</v>
      </c>
      <c r="AA305" s="106">
        <v>0</v>
      </c>
      <c r="AB305" s="106">
        <v>68829.960000000006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28087.279999999999</v>
      </c>
      <c r="AJ305" s="106">
        <v>40742.68</v>
      </c>
      <c r="AK305" s="126">
        <v>0</v>
      </c>
      <c r="AL305" s="107">
        <v>0</v>
      </c>
      <c r="AM305" s="119"/>
      <c r="AN305" s="103" t="s">
        <v>274</v>
      </c>
    </row>
    <row r="306" spans="1:40" s="104" customFormat="1" ht="11.25" x14ac:dyDescent="0.2">
      <c r="A306" s="114" t="s">
        <v>144</v>
      </c>
      <c r="B306" s="110" t="s">
        <v>16</v>
      </c>
      <c r="C306" s="187" t="s">
        <v>271</v>
      </c>
      <c r="D306" s="188"/>
      <c r="E306" s="189"/>
      <c r="F306" s="162" t="s">
        <v>145</v>
      </c>
      <c r="G306" s="106">
        <v>396100</v>
      </c>
      <c r="H306" s="111">
        <v>0</v>
      </c>
      <c r="I306" s="106">
        <v>396100</v>
      </c>
      <c r="J306" s="111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12">
        <v>171100</v>
      </c>
      <c r="Q306" s="112">
        <v>225000</v>
      </c>
      <c r="R306" s="112">
        <v>0</v>
      </c>
      <c r="S306" s="112">
        <v>0</v>
      </c>
      <c r="T306" s="143" t="str">
        <f t="shared" si="22"/>
        <v>Прочая закупка товаров, работ и услуг</v>
      </c>
      <c r="U306" s="144" t="str">
        <f t="shared" si="23"/>
        <v>200</v>
      </c>
      <c r="V306" s="190" t="str">
        <f t="shared" si="24"/>
        <v>00005010000000000</v>
      </c>
      <c r="W306" s="191"/>
      <c r="X306" s="192"/>
      <c r="Y306" s="152" t="str">
        <f t="shared" si="25"/>
        <v>244</v>
      </c>
      <c r="Z306" s="106">
        <v>68829.960000000006</v>
      </c>
      <c r="AA306" s="111">
        <v>0</v>
      </c>
      <c r="AB306" s="106">
        <v>68829.960000000006</v>
      </c>
      <c r="AC306" s="111">
        <v>0</v>
      </c>
      <c r="AD306" s="112">
        <v>0</v>
      </c>
      <c r="AE306" s="112">
        <v>0</v>
      </c>
      <c r="AF306" s="112">
        <v>0</v>
      </c>
      <c r="AG306" s="112">
        <v>0</v>
      </c>
      <c r="AH306" s="112">
        <v>0</v>
      </c>
      <c r="AI306" s="112">
        <v>28087.279999999999</v>
      </c>
      <c r="AJ306" s="112">
        <v>40742.68</v>
      </c>
      <c r="AK306" s="128">
        <v>0</v>
      </c>
      <c r="AL306" s="113">
        <v>0</v>
      </c>
      <c r="AM306" s="161" t="str">
        <f>C306&amp;F306</f>
        <v>00005010000000000244</v>
      </c>
      <c r="AN306" s="103" t="str">
        <f>C306&amp;F306</f>
        <v>00005010000000000244</v>
      </c>
    </row>
    <row r="307" spans="1:40" s="104" customFormat="1" ht="11.25" x14ac:dyDescent="0.2">
      <c r="A307" s="115" t="s">
        <v>275</v>
      </c>
      <c r="B307" s="105" t="s">
        <v>16</v>
      </c>
      <c r="C307" s="193" t="s">
        <v>276</v>
      </c>
      <c r="D307" s="194"/>
      <c r="E307" s="195"/>
      <c r="F307" s="163" t="s">
        <v>115</v>
      </c>
      <c r="G307" s="106">
        <v>70536360</v>
      </c>
      <c r="H307" s="106">
        <v>0</v>
      </c>
      <c r="I307" s="106">
        <v>70536360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1736600</v>
      </c>
      <c r="Q307" s="106">
        <v>68799760</v>
      </c>
      <c r="R307" s="106">
        <v>0</v>
      </c>
      <c r="S307" s="106">
        <v>0</v>
      </c>
      <c r="T307" s="115" t="str">
        <f t="shared" si="22"/>
        <v>Коммунальное хозяйство</v>
      </c>
      <c r="U307" s="105" t="str">
        <f t="shared" si="23"/>
        <v>200</v>
      </c>
      <c r="V307" s="193" t="str">
        <f t="shared" si="24"/>
        <v>00005020000000000</v>
      </c>
      <c r="W307" s="194"/>
      <c r="X307" s="195"/>
      <c r="Y307" s="163" t="str">
        <f t="shared" si="25"/>
        <v>000</v>
      </c>
      <c r="Z307" s="106">
        <v>293548.13</v>
      </c>
      <c r="AA307" s="106">
        <v>0</v>
      </c>
      <c r="AB307" s="106">
        <v>293548.13</v>
      </c>
      <c r="AC307" s="106">
        <v>0</v>
      </c>
      <c r="AD307" s="106">
        <v>0</v>
      </c>
      <c r="AE307" s="106">
        <v>0</v>
      </c>
      <c r="AF307" s="106">
        <v>0</v>
      </c>
      <c r="AG307" s="106">
        <v>0</v>
      </c>
      <c r="AH307" s="106">
        <v>0</v>
      </c>
      <c r="AI307" s="106">
        <v>293548.13</v>
      </c>
      <c r="AJ307" s="106">
        <v>0</v>
      </c>
      <c r="AK307" s="126">
        <v>0</v>
      </c>
      <c r="AL307" s="107">
        <v>0</v>
      </c>
      <c r="AM307" s="119"/>
      <c r="AN307" s="103" t="s">
        <v>277</v>
      </c>
    </row>
    <row r="308" spans="1:40" s="104" customFormat="1" ht="19.5" x14ac:dyDescent="0.2">
      <c r="A308" s="115" t="s">
        <v>137</v>
      </c>
      <c r="B308" s="105" t="s">
        <v>16</v>
      </c>
      <c r="C308" s="193" t="s">
        <v>276</v>
      </c>
      <c r="D308" s="194"/>
      <c r="E308" s="195"/>
      <c r="F308" s="163" t="s">
        <v>16</v>
      </c>
      <c r="G308" s="106">
        <v>794500</v>
      </c>
      <c r="H308" s="106">
        <v>0</v>
      </c>
      <c r="I308" s="106">
        <v>794500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544500</v>
      </c>
      <c r="Q308" s="106">
        <v>250000</v>
      </c>
      <c r="R308" s="106">
        <v>0</v>
      </c>
      <c r="S308" s="106">
        <v>0</v>
      </c>
      <c r="T308" s="115" t="str">
        <f t="shared" si="22"/>
        <v>Закупка товаров, работ и услуг для обеспечения государственных (муниципальных) нужд</v>
      </c>
      <c r="U308" s="105" t="str">
        <f t="shared" si="23"/>
        <v>200</v>
      </c>
      <c r="V308" s="193" t="str">
        <f t="shared" si="24"/>
        <v>00005020000000000</v>
      </c>
      <c r="W308" s="194"/>
      <c r="X308" s="195"/>
      <c r="Y308" s="163" t="str">
        <f t="shared" si="25"/>
        <v>200</v>
      </c>
      <c r="Z308" s="106">
        <v>10635.9</v>
      </c>
      <c r="AA308" s="106">
        <v>0</v>
      </c>
      <c r="AB308" s="106">
        <v>10635.9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10635.9</v>
      </c>
      <c r="AJ308" s="106">
        <v>0</v>
      </c>
      <c r="AK308" s="126">
        <v>0</v>
      </c>
      <c r="AL308" s="107">
        <v>0</v>
      </c>
      <c r="AM308" s="119"/>
      <c r="AN308" s="103" t="s">
        <v>278</v>
      </c>
    </row>
    <row r="309" spans="1:40" s="104" customFormat="1" ht="29.25" x14ac:dyDescent="0.2">
      <c r="A309" s="115" t="s">
        <v>139</v>
      </c>
      <c r="B309" s="105" t="s">
        <v>16</v>
      </c>
      <c r="C309" s="193" t="s">
        <v>276</v>
      </c>
      <c r="D309" s="194"/>
      <c r="E309" s="195"/>
      <c r="F309" s="163" t="s">
        <v>140</v>
      </c>
      <c r="G309" s="106">
        <v>794500</v>
      </c>
      <c r="H309" s="106">
        <v>0</v>
      </c>
      <c r="I309" s="106">
        <v>794500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544500</v>
      </c>
      <c r="Q309" s="106">
        <v>250000</v>
      </c>
      <c r="R309" s="106">
        <v>0</v>
      </c>
      <c r="S309" s="106">
        <v>0</v>
      </c>
      <c r="T309" s="115" t="str">
        <f t="shared" si="22"/>
        <v>Иные закупки товаров, работ и услуг для обеспечения государственных (муниципальных) нужд</v>
      </c>
      <c r="U309" s="105" t="str">
        <f t="shared" si="23"/>
        <v>200</v>
      </c>
      <c r="V309" s="193" t="str">
        <f t="shared" si="24"/>
        <v>00005020000000000</v>
      </c>
      <c r="W309" s="194"/>
      <c r="X309" s="195"/>
      <c r="Y309" s="163" t="str">
        <f t="shared" si="25"/>
        <v>240</v>
      </c>
      <c r="Z309" s="106">
        <v>10635.9</v>
      </c>
      <c r="AA309" s="106">
        <v>0</v>
      </c>
      <c r="AB309" s="106">
        <v>10635.9</v>
      </c>
      <c r="AC309" s="106">
        <v>0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10635.9</v>
      </c>
      <c r="AJ309" s="106">
        <v>0</v>
      </c>
      <c r="AK309" s="126">
        <v>0</v>
      </c>
      <c r="AL309" s="107">
        <v>0</v>
      </c>
      <c r="AM309" s="119"/>
      <c r="AN309" s="103" t="s">
        <v>279</v>
      </c>
    </row>
    <row r="310" spans="1:40" s="104" customFormat="1" ht="11.25" x14ac:dyDescent="0.2">
      <c r="A310" s="114" t="s">
        <v>144</v>
      </c>
      <c r="B310" s="110" t="s">
        <v>16</v>
      </c>
      <c r="C310" s="187" t="s">
        <v>276</v>
      </c>
      <c r="D310" s="188"/>
      <c r="E310" s="189"/>
      <c r="F310" s="162" t="s">
        <v>145</v>
      </c>
      <c r="G310" s="106">
        <v>744500</v>
      </c>
      <c r="H310" s="111">
        <v>0</v>
      </c>
      <c r="I310" s="106">
        <v>744500</v>
      </c>
      <c r="J310" s="111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12">
        <v>494500</v>
      </c>
      <c r="Q310" s="112">
        <v>250000</v>
      </c>
      <c r="R310" s="112">
        <v>0</v>
      </c>
      <c r="S310" s="112">
        <v>0</v>
      </c>
      <c r="T310" s="143" t="str">
        <f t="shared" si="22"/>
        <v>Прочая закупка товаров, работ и услуг</v>
      </c>
      <c r="U310" s="144" t="str">
        <f t="shared" si="23"/>
        <v>200</v>
      </c>
      <c r="V310" s="190" t="str">
        <f t="shared" si="24"/>
        <v>00005020000000000</v>
      </c>
      <c r="W310" s="191"/>
      <c r="X310" s="192"/>
      <c r="Y310" s="152" t="str">
        <f t="shared" si="25"/>
        <v>244</v>
      </c>
      <c r="Z310" s="106">
        <v>6897.5</v>
      </c>
      <c r="AA310" s="111">
        <v>0</v>
      </c>
      <c r="AB310" s="106">
        <v>6897.5</v>
      </c>
      <c r="AC310" s="111">
        <v>0</v>
      </c>
      <c r="AD310" s="112">
        <v>0</v>
      </c>
      <c r="AE310" s="112">
        <v>0</v>
      </c>
      <c r="AF310" s="112">
        <v>0</v>
      </c>
      <c r="AG310" s="112">
        <v>0</v>
      </c>
      <c r="AH310" s="112">
        <v>0</v>
      </c>
      <c r="AI310" s="112">
        <v>6897.5</v>
      </c>
      <c r="AJ310" s="112">
        <v>0</v>
      </c>
      <c r="AK310" s="128">
        <v>0</v>
      </c>
      <c r="AL310" s="113">
        <v>0</v>
      </c>
      <c r="AM310" s="161" t="str">
        <f>C310&amp;F310</f>
        <v>00005020000000000244</v>
      </c>
      <c r="AN310" s="103" t="str">
        <f>C310&amp;F310</f>
        <v>00005020000000000244</v>
      </c>
    </row>
    <row r="311" spans="1:40" s="104" customFormat="1" ht="11.25" x14ac:dyDescent="0.2">
      <c r="A311" s="114" t="s">
        <v>146</v>
      </c>
      <c r="B311" s="110" t="s">
        <v>16</v>
      </c>
      <c r="C311" s="187" t="s">
        <v>276</v>
      </c>
      <c r="D311" s="188"/>
      <c r="E311" s="189"/>
      <c r="F311" s="162" t="s">
        <v>147</v>
      </c>
      <c r="G311" s="106">
        <v>50000</v>
      </c>
      <c r="H311" s="111"/>
      <c r="I311" s="106">
        <v>50000</v>
      </c>
      <c r="J311" s="111"/>
      <c r="K311" s="112"/>
      <c r="L311" s="112"/>
      <c r="M311" s="112"/>
      <c r="N311" s="112"/>
      <c r="O311" s="112"/>
      <c r="P311" s="112">
        <v>50000</v>
      </c>
      <c r="Q311" s="112"/>
      <c r="R311" s="112"/>
      <c r="S311" s="112"/>
      <c r="T311" s="143" t="str">
        <f t="shared" si="22"/>
        <v>Закупка энергетических ресурсов</v>
      </c>
      <c r="U311" s="144" t="str">
        <f t="shared" si="23"/>
        <v>200</v>
      </c>
      <c r="V311" s="190" t="str">
        <f t="shared" si="24"/>
        <v>00005020000000000</v>
      </c>
      <c r="W311" s="191"/>
      <c r="X311" s="192"/>
      <c r="Y311" s="152" t="str">
        <f t="shared" si="25"/>
        <v>247</v>
      </c>
      <c r="Z311" s="106">
        <v>3738.4</v>
      </c>
      <c r="AA311" s="111"/>
      <c r="AB311" s="106">
        <v>3738.4</v>
      </c>
      <c r="AC311" s="111"/>
      <c r="AD311" s="112"/>
      <c r="AE311" s="112"/>
      <c r="AF311" s="112"/>
      <c r="AG311" s="112"/>
      <c r="AH311" s="112"/>
      <c r="AI311" s="112">
        <v>3738.4</v>
      </c>
      <c r="AJ311" s="112"/>
      <c r="AK311" s="128"/>
      <c r="AL311" s="113"/>
      <c r="AM311" s="161" t="str">
        <f>C311&amp;F311</f>
        <v>00005020000000000247</v>
      </c>
      <c r="AN311" s="103" t="str">
        <f>C311&amp;F311</f>
        <v>00005020000000000247</v>
      </c>
    </row>
    <row r="312" spans="1:40" s="104" customFormat="1" ht="19.5" x14ac:dyDescent="0.2">
      <c r="A312" s="115" t="s">
        <v>280</v>
      </c>
      <c r="B312" s="105" t="s">
        <v>16</v>
      </c>
      <c r="C312" s="193" t="s">
        <v>276</v>
      </c>
      <c r="D312" s="194"/>
      <c r="E312" s="195"/>
      <c r="F312" s="163" t="s">
        <v>281</v>
      </c>
      <c r="G312" s="106">
        <v>68549760</v>
      </c>
      <c r="H312" s="106"/>
      <c r="I312" s="106">
        <v>68549760</v>
      </c>
      <c r="J312" s="106"/>
      <c r="K312" s="106"/>
      <c r="L312" s="106"/>
      <c r="M312" s="106"/>
      <c r="N312" s="106"/>
      <c r="O312" s="106"/>
      <c r="P312" s="106"/>
      <c r="Q312" s="106">
        <v>68549760</v>
      </c>
      <c r="R312" s="106"/>
      <c r="S312" s="106"/>
      <c r="T312" s="115" t="str">
        <f t="shared" si="22"/>
        <v>Капитальные вложения в объекты государственной (муниципальной) собственности</v>
      </c>
      <c r="U312" s="105" t="str">
        <f t="shared" si="23"/>
        <v>200</v>
      </c>
      <c r="V312" s="193" t="str">
        <f t="shared" si="24"/>
        <v>00005020000000000</v>
      </c>
      <c r="W312" s="194"/>
      <c r="X312" s="195"/>
      <c r="Y312" s="163" t="str">
        <f t="shared" si="25"/>
        <v>400</v>
      </c>
      <c r="Z312" s="106">
        <v>0</v>
      </c>
      <c r="AA312" s="106"/>
      <c r="AB312" s="106">
        <v>0</v>
      </c>
      <c r="AC312" s="106"/>
      <c r="AD312" s="106"/>
      <c r="AE312" s="106"/>
      <c r="AF312" s="106"/>
      <c r="AG312" s="106"/>
      <c r="AH312" s="106"/>
      <c r="AI312" s="106"/>
      <c r="AJ312" s="106"/>
      <c r="AK312" s="126"/>
      <c r="AL312" s="107"/>
      <c r="AM312" s="119"/>
      <c r="AN312" s="103" t="s">
        <v>282</v>
      </c>
    </row>
    <row r="313" spans="1:40" s="104" customFormat="1" ht="11.25" x14ac:dyDescent="0.2">
      <c r="A313" s="115" t="s">
        <v>283</v>
      </c>
      <c r="B313" s="105" t="s">
        <v>16</v>
      </c>
      <c r="C313" s="193" t="s">
        <v>276</v>
      </c>
      <c r="D313" s="194"/>
      <c r="E313" s="195"/>
      <c r="F313" s="163" t="s">
        <v>284</v>
      </c>
      <c r="G313" s="106">
        <v>68549760</v>
      </c>
      <c r="H313" s="106"/>
      <c r="I313" s="106">
        <v>68549760</v>
      </c>
      <c r="J313" s="106"/>
      <c r="K313" s="106"/>
      <c r="L313" s="106"/>
      <c r="M313" s="106"/>
      <c r="N313" s="106"/>
      <c r="O313" s="106"/>
      <c r="P313" s="106"/>
      <c r="Q313" s="106">
        <v>68549760</v>
      </c>
      <c r="R313" s="106"/>
      <c r="S313" s="106"/>
      <c r="T313" s="115" t="str">
        <f t="shared" si="22"/>
        <v>Бюджетные инвестиции</v>
      </c>
      <c r="U313" s="105" t="str">
        <f t="shared" si="23"/>
        <v>200</v>
      </c>
      <c r="V313" s="193" t="str">
        <f t="shared" si="24"/>
        <v>00005020000000000</v>
      </c>
      <c r="W313" s="194"/>
      <c r="X313" s="195"/>
      <c r="Y313" s="163" t="str">
        <f t="shared" si="25"/>
        <v>410</v>
      </c>
      <c r="Z313" s="106">
        <v>0</v>
      </c>
      <c r="AA313" s="106"/>
      <c r="AB313" s="106">
        <v>0</v>
      </c>
      <c r="AC313" s="106"/>
      <c r="AD313" s="106"/>
      <c r="AE313" s="106"/>
      <c r="AF313" s="106"/>
      <c r="AG313" s="106"/>
      <c r="AH313" s="106"/>
      <c r="AI313" s="106"/>
      <c r="AJ313" s="106"/>
      <c r="AK313" s="126"/>
      <c r="AL313" s="107"/>
      <c r="AM313" s="119"/>
      <c r="AN313" s="103" t="s">
        <v>285</v>
      </c>
    </row>
    <row r="314" spans="1:40" s="104" customFormat="1" ht="29.25" x14ac:dyDescent="0.2">
      <c r="A314" s="114" t="s">
        <v>286</v>
      </c>
      <c r="B314" s="110" t="s">
        <v>16</v>
      </c>
      <c r="C314" s="187" t="s">
        <v>276</v>
      </c>
      <c r="D314" s="188"/>
      <c r="E314" s="189"/>
      <c r="F314" s="162" t="s">
        <v>287</v>
      </c>
      <c r="G314" s="106">
        <v>68549760</v>
      </c>
      <c r="H314" s="111"/>
      <c r="I314" s="106">
        <v>68549760</v>
      </c>
      <c r="J314" s="111"/>
      <c r="K314" s="112"/>
      <c r="L314" s="112"/>
      <c r="M314" s="112"/>
      <c r="N314" s="112"/>
      <c r="O314" s="112"/>
      <c r="P314" s="112"/>
      <c r="Q314" s="112">
        <v>68549760</v>
      </c>
      <c r="R314" s="112"/>
      <c r="S314" s="112"/>
      <c r="T314" s="143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14" s="144" t="str">
        <f t="shared" si="23"/>
        <v>200</v>
      </c>
      <c r="V314" s="190" t="str">
        <f t="shared" si="24"/>
        <v>00005020000000000</v>
      </c>
      <c r="W314" s="191"/>
      <c r="X314" s="192"/>
      <c r="Y314" s="152" t="str">
        <f t="shared" si="25"/>
        <v>414</v>
      </c>
      <c r="Z314" s="106">
        <v>0</v>
      </c>
      <c r="AA314" s="111"/>
      <c r="AB314" s="106">
        <v>0</v>
      </c>
      <c r="AC314" s="111"/>
      <c r="AD314" s="112"/>
      <c r="AE314" s="112"/>
      <c r="AF314" s="112"/>
      <c r="AG314" s="112"/>
      <c r="AH314" s="112"/>
      <c r="AI314" s="112"/>
      <c r="AJ314" s="112"/>
      <c r="AK314" s="128"/>
      <c r="AL314" s="113"/>
      <c r="AM314" s="161" t="str">
        <f>C314&amp;F314</f>
        <v>00005020000000000414</v>
      </c>
      <c r="AN314" s="103" t="str">
        <f>C314&amp;F314</f>
        <v>00005020000000000414</v>
      </c>
    </row>
    <row r="315" spans="1:40" s="104" customFormat="1" ht="11.25" x14ac:dyDescent="0.2">
      <c r="A315" s="115" t="s">
        <v>152</v>
      </c>
      <c r="B315" s="105" t="s">
        <v>16</v>
      </c>
      <c r="C315" s="193" t="s">
        <v>276</v>
      </c>
      <c r="D315" s="194"/>
      <c r="E315" s="195"/>
      <c r="F315" s="163" t="s">
        <v>153</v>
      </c>
      <c r="G315" s="106">
        <v>1192100</v>
      </c>
      <c r="H315" s="106">
        <v>0</v>
      </c>
      <c r="I315" s="106">
        <v>1192100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1192100</v>
      </c>
      <c r="Q315" s="106">
        <v>0</v>
      </c>
      <c r="R315" s="106">
        <v>0</v>
      </c>
      <c r="S315" s="106">
        <v>0</v>
      </c>
      <c r="T315" s="115" t="str">
        <f t="shared" si="22"/>
        <v>Иные бюджетные ассигнования</v>
      </c>
      <c r="U315" s="105" t="str">
        <f t="shared" si="23"/>
        <v>200</v>
      </c>
      <c r="V315" s="193" t="str">
        <f t="shared" si="24"/>
        <v>00005020000000000</v>
      </c>
      <c r="W315" s="194"/>
      <c r="X315" s="195"/>
      <c r="Y315" s="163" t="str">
        <f t="shared" si="25"/>
        <v>800</v>
      </c>
      <c r="Z315" s="106">
        <v>282912.23</v>
      </c>
      <c r="AA315" s="106">
        <v>0</v>
      </c>
      <c r="AB315" s="106">
        <v>282912.23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282912.23</v>
      </c>
      <c r="AJ315" s="106">
        <v>0</v>
      </c>
      <c r="AK315" s="126">
        <v>0</v>
      </c>
      <c r="AL315" s="107">
        <v>0</v>
      </c>
      <c r="AM315" s="119"/>
      <c r="AN315" s="103" t="s">
        <v>288</v>
      </c>
    </row>
    <row r="316" spans="1:40" s="104" customFormat="1" ht="39" x14ac:dyDescent="0.2">
      <c r="A316" s="115" t="s">
        <v>262</v>
      </c>
      <c r="B316" s="105" t="s">
        <v>16</v>
      </c>
      <c r="C316" s="193" t="s">
        <v>276</v>
      </c>
      <c r="D316" s="194"/>
      <c r="E316" s="195"/>
      <c r="F316" s="163" t="s">
        <v>263</v>
      </c>
      <c r="G316" s="106">
        <v>1192100</v>
      </c>
      <c r="H316" s="106">
        <v>0</v>
      </c>
      <c r="I316" s="106">
        <v>1192100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1192100</v>
      </c>
      <c r="Q316" s="106">
        <v>0</v>
      </c>
      <c r="R316" s="106">
        <v>0</v>
      </c>
      <c r="S316" s="106">
        <v>0</v>
      </c>
      <c r="T316" s="115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6" s="105" t="str">
        <f t="shared" si="23"/>
        <v>200</v>
      </c>
      <c r="V316" s="193" t="str">
        <f t="shared" si="24"/>
        <v>00005020000000000</v>
      </c>
      <c r="W316" s="194"/>
      <c r="X316" s="195"/>
      <c r="Y316" s="163" t="str">
        <f t="shared" si="25"/>
        <v>810</v>
      </c>
      <c r="Z316" s="106">
        <v>282912.23</v>
      </c>
      <c r="AA316" s="106">
        <v>0</v>
      </c>
      <c r="AB316" s="106">
        <v>282912.23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282912.23</v>
      </c>
      <c r="AJ316" s="106">
        <v>0</v>
      </c>
      <c r="AK316" s="126">
        <v>0</v>
      </c>
      <c r="AL316" s="107">
        <v>0</v>
      </c>
      <c r="AM316" s="119"/>
      <c r="AN316" s="103" t="s">
        <v>289</v>
      </c>
    </row>
    <row r="317" spans="1:40" s="104" customFormat="1" ht="39" x14ac:dyDescent="0.2">
      <c r="A317" s="114" t="s">
        <v>290</v>
      </c>
      <c r="B317" s="110" t="s">
        <v>16</v>
      </c>
      <c r="C317" s="187" t="s">
        <v>276</v>
      </c>
      <c r="D317" s="188"/>
      <c r="E317" s="189"/>
      <c r="F317" s="162" t="s">
        <v>291</v>
      </c>
      <c r="G317" s="106">
        <v>896000</v>
      </c>
      <c r="H317" s="111">
        <v>0</v>
      </c>
      <c r="I317" s="106">
        <v>896000</v>
      </c>
      <c r="J317" s="111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>
        <v>896000</v>
      </c>
      <c r="Q317" s="112">
        <v>0</v>
      </c>
      <c r="R317" s="112">
        <v>0</v>
      </c>
      <c r="S317" s="112">
        <v>0</v>
      </c>
      <c r="T317" s="143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17" s="144" t="str">
        <f t="shared" si="23"/>
        <v>200</v>
      </c>
      <c r="V317" s="190" t="str">
        <f t="shared" si="24"/>
        <v>00005020000000000</v>
      </c>
      <c r="W317" s="191"/>
      <c r="X317" s="192"/>
      <c r="Y317" s="152" t="str">
        <f t="shared" si="25"/>
        <v>811</v>
      </c>
      <c r="Z317" s="106">
        <v>226912.23</v>
      </c>
      <c r="AA317" s="111">
        <v>0</v>
      </c>
      <c r="AB317" s="106">
        <v>226912.23</v>
      </c>
      <c r="AC317" s="111">
        <v>0</v>
      </c>
      <c r="AD317" s="112">
        <v>0</v>
      </c>
      <c r="AE317" s="112">
        <v>0</v>
      </c>
      <c r="AF317" s="112">
        <v>0</v>
      </c>
      <c r="AG317" s="112">
        <v>0</v>
      </c>
      <c r="AH317" s="112">
        <v>0</v>
      </c>
      <c r="AI317" s="112">
        <v>226912.23</v>
      </c>
      <c r="AJ317" s="112">
        <v>0</v>
      </c>
      <c r="AK317" s="128">
        <v>0</v>
      </c>
      <c r="AL317" s="113">
        <v>0</v>
      </c>
      <c r="AM317" s="161" t="str">
        <f>C317&amp;F317</f>
        <v>00005020000000000811</v>
      </c>
      <c r="AN317" s="103" t="str">
        <f>C317&amp;F317</f>
        <v>00005020000000000811</v>
      </c>
    </row>
    <row r="318" spans="1:40" s="104" customFormat="1" ht="48.75" x14ac:dyDescent="0.2">
      <c r="A318" s="114" t="s">
        <v>265</v>
      </c>
      <c r="B318" s="110" t="s">
        <v>16</v>
      </c>
      <c r="C318" s="187" t="s">
        <v>276</v>
      </c>
      <c r="D318" s="188"/>
      <c r="E318" s="189"/>
      <c r="F318" s="162" t="s">
        <v>266</v>
      </c>
      <c r="G318" s="106">
        <v>296100</v>
      </c>
      <c r="H318" s="111">
        <v>0</v>
      </c>
      <c r="I318" s="106">
        <v>296100</v>
      </c>
      <c r="J318" s="111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>
        <v>296100</v>
      </c>
      <c r="Q318" s="112">
        <v>0</v>
      </c>
      <c r="R318" s="112">
        <v>0</v>
      </c>
      <c r="S318" s="112">
        <v>0</v>
      </c>
      <c r="T318" s="143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18" s="144" t="str">
        <f t="shared" si="23"/>
        <v>200</v>
      </c>
      <c r="V318" s="190" t="str">
        <f t="shared" si="24"/>
        <v>00005020000000000</v>
      </c>
      <c r="W318" s="191"/>
      <c r="X318" s="192"/>
      <c r="Y318" s="152" t="str">
        <f t="shared" si="25"/>
        <v>813</v>
      </c>
      <c r="Z318" s="106">
        <v>56000</v>
      </c>
      <c r="AA318" s="111">
        <v>0</v>
      </c>
      <c r="AB318" s="106">
        <v>56000</v>
      </c>
      <c r="AC318" s="111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>
        <v>0</v>
      </c>
      <c r="AI318" s="112">
        <v>56000</v>
      </c>
      <c r="AJ318" s="112">
        <v>0</v>
      </c>
      <c r="AK318" s="128">
        <v>0</v>
      </c>
      <c r="AL318" s="113">
        <v>0</v>
      </c>
      <c r="AM318" s="161" t="str">
        <f>C318&amp;F318</f>
        <v>00005020000000000813</v>
      </c>
      <c r="AN318" s="103" t="str">
        <f>C318&amp;F318</f>
        <v>00005020000000000813</v>
      </c>
    </row>
    <row r="319" spans="1:40" s="104" customFormat="1" ht="11.25" x14ac:dyDescent="0.2">
      <c r="A319" s="115" t="s">
        <v>292</v>
      </c>
      <c r="B319" s="105" t="s">
        <v>16</v>
      </c>
      <c r="C319" s="193" t="s">
        <v>293</v>
      </c>
      <c r="D319" s="194"/>
      <c r="E319" s="195"/>
      <c r="F319" s="163" t="s">
        <v>115</v>
      </c>
      <c r="G319" s="106">
        <v>65948496</v>
      </c>
      <c r="H319" s="106"/>
      <c r="I319" s="106">
        <v>65948496</v>
      </c>
      <c r="J319" s="106"/>
      <c r="K319" s="106"/>
      <c r="L319" s="106"/>
      <c r="M319" s="106"/>
      <c r="N319" s="106"/>
      <c r="O319" s="106"/>
      <c r="P319" s="106"/>
      <c r="Q319" s="106">
        <v>64096473</v>
      </c>
      <c r="R319" s="106">
        <v>1852023</v>
      </c>
      <c r="S319" s="106"/>
      <c r="T319" s="115" t="str">
        <f t="shared" si="22"/>
        <v>Благоустройство</v>
      </c>
      <c r="U319" s="105" t="str">
        <f t="shared" si="23"/>
        <v>200</v>
      </c>
      <c r="V319" s="193" t="str">
        <f t="shared" si="24"/>
        <v>00005030000000000</v>
      </c>
      <c r="W319" s="194"/>
      <c r="X319" s="195"/>
      <c r="Y319" s="163" t="str">
        <f t="shared" si="25"/>
        <v>000</v>
      </c>
      <c r="Z319" s="106">
        <v>3891337.91</v>
      </c>
      <c r="AA319" s="106"/>
      <c r="AB319" s="106">
        <v>3891337.91</v>
      </c>
      <c r="AC319" s="106"/>
      <c r="AD319" s="106"/>
      <c r="AE319" s="106"/>
      <c r="AF319" s="106"/>
      <c r="AG319" s="106"/>
      <c r="AH319" s="106"/>
      <c r="AI319" s="106"/>
      <c r="AJ319" s="106">
        <v>3609343.5</v>
      </c>
      <c r="AK319" s="126">
        <v>281994.40999999997</v>
      </c>
      <c r="AL319" s="107"/>
      <c r="AM319" s="119"/>
      <c r="AN319" s="103" t="s">
        <v>294</v>
      </c>
    </row>
    <row r="320" spans="1:40" s="104" customFormat="1" ht="19.5" x14ac:dyDescent="0.2">
      <c r="A320" s="115" t="s">
        <v>137</v>
      </c>
      <c r="B320" s="105" t="s">
        <v>16</v>
      </c>
      <c r="C320" s="193" t="s">
        <v>293</v>
      </c>
      <c r="D320" s="194"/>
      <c r="E320" s="195"/>
      <c r="F320" s="163" t="s">
        <v>16</v>
      </c>
      <c r="G320" s="106">
        <v>65583496</v>
      </c>
      <c r="H320" s="106"/>
      <c r="I320" s="106">
        <v>65583496</v>
      </c>
      <c r="J320" s="106"/>
      <c r="K320" s="106"/>
      <c r="L320" s="106"/>
      <c r="M320" s="106"/>
      <c r="N320" s="106"/>
      <c r="O320" s="106"/>
      <c r="P320" s="106"/>
      <c r="Q320" s="106">
        <v>63731473</v>
      </c>
      <c r="R320" s="106">
        <v>1852023</v>
      </c>
      <c r="S320" s="106"/>
      <c r="T320" s="115" t="str">
        <f t="shared" si="22"/>
        <v>Закупка товаров, работ и услуг для обеспечения государственных (муниципальных) нужд</v>
      </c>
      <c r="U320" s="105" t="str">
        <f t="shared" si="23"/>
        <v>200</v>
      </c>
      <c r="V320" s="193" t="str">
        <f t="shared" si="24"/>
        <v>00005030000000000</v>
      </c>
      <c r="W320" s="194"/>
      <c r="X320" s="195"/>
      <c r="Y320" s="163" t="str">
        <f t="shared" si="25"/>
        <v>200</v>
      </c>
      <c r="Z320" s="106">
        <v>3891337.91</v>
      </c>
      <c r="AA320" s="106"/>
      <c r="AB320" s="106">
        <v>3891337.91</v>
      </c>
      <c r="AC320" s="106"/>
      <c r="AD320" s="106"/>
      <c r="AE320" s="106"/>
      <c r="AF320" s="106"/>
      <c r="AG320" s="106"/>
      <c r="AH320" s="106"/>
      <c r="AI320" s="106"/>
      <c r="AJ320" s="106">
        <v>3609343.5</v>
      </c>
      <c r="AK320" s="126">
        <v>281994.40999999997</v>
      </c>
      <c r="AL320" s="107"/>
      <c r="AM320" s="119"/>
      <c r="AN320" s="103" t="s">
        <v>295</v>
      </c>
    </row>
    <row r="321" spans="1:40" s="104" customFormat="1" ht="29.25" x14ac:dyDescent="0.2">
      <c r="A321" s="115" t="s">
        <v>139</v>
      </c>
      <c r="B321" s="105" t="s">
        <v>16</v>
      </c>
      <c r="C321" s="193" t="s">
        <v>293</v>
      </c>
      <c r="D321" s="194"/>
      <c r="E321" s="195"/>
      <c r="F321" s="163" t="s">
        <v>140</v>
      </c>
      <c r="G321" s="106">
        <v>65583496</v>
      </c>
      <c r="H321" s="106"/>
      <c r="I321" s="106">
        <v>65583496</v>
      </c>
      <c r="J321" s="106"/>
      <c r="K321" s="106"/>
      <c r="L321" s="106"/>
      <c r="M321" s="106"/>
      <c r="N321" s="106"/>
      <c r="O321" s="106"/>
      <c r="P321" s="106"/>
      <c r="Q321" s="106">
        <v>63731473</v>
      </c>
      <c r="R321" s="106">
        <v>1852023</v>
      </c>
      <c r="S321" s="106"/>
      <c r="T321" s="115" t="str">
        <f t="shared" si="22"/>
        <v>Иные закупки товаров, работ и услуг для обеспечения государственных (муниципальных) нужд</v>
      </c>
      <c r="U321" s="105" t="str">
        <f t="shared" si="23"/>
        <v>200</v>
      </c>
      <c r="V321" s="193" t="str">
        <f t="shared" si="24"/>
        <v>00005030000000000</v>
      </c>
      <c r="W321" s="194"/>
      <c r="X321" s="195"/>
      <c r="Y321" s="163" t="str">
        <f t="shared" si="25"/>
        <v>240</v>
      </c>
      <c r="Z321" s="106">
        <v>3891337.91</v>
      </c>
      <c r="AA321" s="106"/>
      <c r="AB321" s="106">
        <v>3891337.91</v>
      </c>
      <c r="AC321" s="106"/>
      <c r="AD321" s="106"/>
      <c r="AE321" s="106"/>
      <c r="AF321" s="106"/>
      <c r="AG321" s="106"/>
      <c r="AH321" s="106"/>
      <c r="AI321" s="106"/>
      <c r="AJ321" s="106">
        <v>3609343.5</v>
      </c>
      <c r="AK321" s="126">
        <v>281994.40999999997</v>
      </c>
      <c r="AL321" s="107"/>
      <c r="AM321" s="119"/>
      <c r="AN321" s="103" t="s">
        <v>296</v>
      </c>
    </row>
    <row r="322" spans="1:40" s="104" customFormat="1" ht="11.25" x14ac:dyDescent="0.2">
      <c r="A322" s="114" t="s">
        <v>144</v>
      </c>
      <c r="B322" s="110" t="s">
        <v>16</v>
      </c>
      <c r="C322" s="187" t="s">
        <v>293</v>
      </c>
      <c r="D322" s="188"/>
      <c r="E322" s="189"/>
      <c r="F322" s="162" t="s">
        <v>145</v>
      </c>
      <c r="G322" s="106">
        <v>64124273</v>
      </c>
      <c r="H322" s="111"/>
      <c r="I322" s="106">
        <v>64124273</v>
      </c>
      <c r="J322" s="111"/>
      <c r="K322" s="112"/>
      <c r="L322" s="112"/>
      <c r="M322" s="112"/>
      <c r="N322" s="112"/>
      <c r="O322" s="112"/>
      <c r="P322" s="112"/>
      <c r="Q322" s="112">
        <v>63031473</v>
      </c>
      <c r="R322" s="112">
        <v>1092800</v>
      </c>
      <c r="S322" s="112"/>
      <c r="T322" s="143" t="str">
        <f t="shared" si="22"/>
        <v>Прочая закупка товаров, работ и услуг</v>
      </c>
      <c r="U322" s="144" t="str">
        <f t="shared" si="23"/>
        <v>200</v>
      </c>
      <c r="V322" s="190" t="str">
        <f t="shared" si="24"/>
        <v>00005030000000000</v>
      </c>
      <c r="W322" s="191"/>
      <c r="X322" s="192"/>
      <c r="Y322" s="152" t="str">
        <f t="shared" si="25"/>
        <v>244</v>
      </c>
      <c r="Z322" s="106">
        <v>3310293.63</v>
      </c>
      <c r="AA322" s="111"/>
      <c r="AB322" s="106">
        <v>3310293.63</v>
      </c>
      <c r="AC322" s="111"/>
      <c r="AD322" s="112"/>
      <c r="AE322" s="112"/>
      <c r="AF322" s="112"/>
      <c r="AG322" s="112"/>
      <c r="AH322" s="112"/>
      <c r="AI322" s="112"/>
      <c r="AJ322" s="112">
        <v>3276898.63</v>
      </c>
      <c r="AK322" s="128">
        <v>33395</v>
      </c>
      <c r="AL322" s="113"/>
      <c r="AM322" s="161" t="str">
        <f>C322&amp;F322</f>
        <v>00005030000000000244</v>
      </c>
      <c r="AN322" s="103" t="str">
        <f>C322&amp;F322</f>
        <v>00005030000000000244</v>
      </c>
    </row>
    <row r="323" spans="1:40" s="104" customFormat="1" ht="11.25" x14ac:dyDescent="0.2">
      <c r="A323" s="114" t="s">
        <v>146</v>
      </c>
      <c r="B323" s="110" t="s">
        <v>16</v>
      </c>
      <c r="C323" s="187" t="s">
        <v>293</v>
      </c>
      <c r="D323" s="188"/>
      <c r="E323" s="189"/>
      <c r="F323" s="162" t="s">
        <v>147</v>
      </c>
      <c r="G323" s="106">
        <v>1459223</v>
      </c>
      <c r="H323" s="111"/>
      <c r="I323" s="106">
        <v>1459223</v>
      </c>
      <c r="J323" s="111"/>
      <c r="K323" s="112"/>
      <c r="L323" s="112"/>
      <c r="M323" s="112"/>
      <c r="N323" s="112"/>
      <c r="O323" s="112"/>
      <c r="P323" s="112"/>
      <c r="Q323" s="112">
        <v>700000</v>
      </c>
      <c r="R323" s="112">
        <v>759223</v>
      </c>
      <c r="S323" s="112"/>
      <c r="T323" s="143" t="str">
        <f t="shared" si="22"/>
        <v>Закупка энергетических ресурсов</v>
      </c>
      <c r="U323" s="144" t="str">
        <f t="shared" si="23"/>
        <v>200</v>
      </c>
      <c r="V323" s="190" t="str">
        <f t="shared" si="24"/>
        <v>00005030000000000</v>
      </c>
      <c r="W323" s="191"/>
      <c r="X323" s="192"/>
      <c r="Y323" s="152" t="str">
        <f t="shared" si="25"/>
        <v>247</v>
      </c>
      <c r="Z323" s="106">
        <v>581044.28</v>
      </c>
      <c r="AA323" s="111"/>
      <c r="AB323" s="106">
        <v>581044.28</v>
      </c>
      <c r="AC323" s="111"/>
      <c r="AD323" s="112"/>
      <c r="AE323" s="112"/>
      <c r="AF323" s="112"/>
      <c r="AG323" s="112"/>
      <c r="AH323" s="112"/>
      <c r="AI323" s="112"/>
      <c r="AJ323" s="112">
        <v>332444.87</v>
      </c>
      <c r="AK323" s="128">
        <v>248599.41</v>
      </c>
      <c r="AL323" s="113"/>
      <c r="AM323" s="161" t="str">
        <f>C323&amp;F323</f>
        <v>00005030000000000247</v>
      </c>
      <c r="AN323" s="103" t="str">
        <f>C323&amp;F323</f>
        <v>00005030000000000247</v>
      </c>
    </row>
    <row r="324" spans="1:40" s="104" customFormat="1" ht="19.5" x14ac:dyDescent="0.2">
      <c r="A324" s="115" t="s">
        <v>297</v>
      </c>
      <c r="B324" s="105" t="s">
        <v>16</v>
      </c>
      <c r="C324" s="193" t="s">
        <v>293</v>
      </c>
      <c r="D324" s="194"/>
      <c r="E324" s="195"/>
      <c r="F324" s="163" t="s">
        <v>298</v>
      </c>
      <c r="G324" s="106">
        <v>10000</v>
      </c>
      <c r="H324" s="106"/>
      <c r="I324" s="106">
        <v>10000</v>
      </c>
      <c r="J324" s="106"/>
      <c r="K324" s="106"/>
      <c r="L324" s="106"/>
      <c r="M324" s="106"/>
      <c r="N324" s="106"/>
      <c r="O324" s="106"/>
      <c r="P324" s="106"/>
      <c r="Q324" s="106">
        <v>10000</v>
      </c>
      <c r="R324" s="106"/>
      <c r="S324" s="106"/>
      <c r="T324" s="115" t="str">
        <f t="shared" si="22"/>
        <v>Социальное обеспечение и иные выплаты населению</v>
      </c>
      <c r="U324" s="105" t="str">
        <f t="shared" si="23"/>
        <v>200</v>
      </c>
      <c r="V324" s="193" t="str">
        <f t="shared" si="24"/>
        <v>00005030000000000</v>
      </c>
      <c r="W324" s="194"/>
      <c r="X324" s="195"/>
      <c r="Y324" s="163" t="str">
        <f t="shared" si="25"/>
        <v>300</v>
      </c>
      <c r="Z324" s="106">
        <v>0</v>
      </c>
      <c r="AA324" s="106"/>
      <c r="AB324" s="106">
        <v>0</v>
      </c>
      <c r="AC324" s="106"/>
      <c r="AD324" s="106"/>
      <c r="AE324" s="106"/>
      <c r="AF324" s="106"/>
      <c r="AG324" s="106"/>
      <c r="AH324" s="106"/>
      <c r="AI324" s="106"/>
      <c r="AJ324" s="106"/>
      <c r="AK324" s="126"/>
      <c r="AL324" s="107"/>
      <c r="AM324" s="119"/>
      <c r="AN324" s="103" t="s">
        <v>299</v>
      </c>
    </row>
    <row r="325" spans="1:40" s="104" customFormat="1" ht="11.25" x14ac:dyDescent="0.2">
      <c r="A325" s="114" t="s">
        <v>300</v>
      </c>
      <c r="B325" s="110" t="s">
        <v>16</v>
      </c>
      <c r="C325" s="187" t="s">
        <v>293</v>
      </c>
      <c r="D325" s="188"/>
      <c r="E325" s="189"/>
      <c r="F325" s="162" t="s">
        <v>301</v>
      </c>
      <c r="G325" s="106">
        <v>10000</v>
      </c>
      <c r="H325" s="111"/>
      <c r="I325" s="106">
        <v>10000</v>
      </c>
      <c r="J325" s="111"/>
      <c r="K325" s="112"/>
      <c r="L325" s="112"/>
      <c r="M325" s="112"/>
      <c r="N325" s="112"/>
      <c r="O325" s="112"/>
      <c r="P325" s="112"/>
      <c r="Q325" s="112">
        <v>10000</v>
      </c>
      <c r="R325" s="112"/>
      <c r="S325" s="112"/>
      <c r="T325" s="143" t="str">
        <f t="shared" si="22"/>
        <v>Премии и гранты</v>
      </c>
      <c r="U325" s="144" t="str">
        <f t="shared" si="23"/>
        <v>200</v>
      </c>
      <c r="V325" s="190" t="str">
        <f t="shared" si="24"/>
        <v>00005030000000000</v>
      </c>
      <c r="W325" s="191"/>
      <c r="X325" s="192"/>
      <c r="Y325" s="152" t="str">
        <f t="shared" si="25"/>
        <v>350</v>
      </c>
      <c r="Z325" s="106">
        <v>0</v>
      </c>
      <c r="AA325" s="111"/>
      <c r="AB325" s="106">
        <v>0</v>
      </c>
      <c r="AC325" s="111"/>
      <c r="AD325" s="112"/>
      <c r="AE325" s="112"/>
      <c r="AF325" s="112"/>
      <c r="AG325" s="112"/>
      <c r="AH325" s="112"/>
      <c r="AI325" s="112"/>
      <c r="AJ325" s="112"/>
      <c r="AK325" s="128"/>
      <c r="AL325" s="113"/>
      <c r="AM325" s="161" t="str">
        <f>C325&amp;F325</f>
        <v>00005030000000000350</v>
      </c>
      <c r="AN325" s="103" t="str">
        <f>C325&amp;F325</f>
        <v>00005030000000000350</v>
      </c>
    </row>
    <row r="326" spans="1:40" s="104" customFormat="1" ht="11.25" x14ac:dyDescent="0.2">
      <c r="A326" s="115" t="s">
        <v>152</v>
      </c>
      <c r="B326" s="105" t="s">
        <v>16</v>
      </c>
      <c r="C326" s="193" t="s">
        <v>293</v>
      </c>
      <c r="D326" s="194"/>
      <c r="E326" s="195"/>
      <c r="F326" s="163" t="s">
        <v>153</v>
      </c>
      <c r="G326" s="106">
        <v>355000</v>
      </c>
      <c r="H326" s="106"/>
      <c r="I326" s="106">
        <v>355000</v>
      </c>
      <c r="J326" s="106"/>
      <c r="K326" s="106"/>
      <c r="L326" s="106"/>
      <c r="M326" s="106"/>
      <c r="N326" s="106"/>
      <c r="O326" s="106"/>
      <c r="P326" s="106"/>
      <c r="Q326" s="106">
        <v>355000</v>
      </c>
      <c r="R326" s="106"/>
      <c r="S326" s="106"/>
      <c r="T326" s="115" t="str">
        <f t="shared" si="22"/>
        <v>Иные бюджетные ассигнования</v>
      </c>
      <c r="U326" s="105" t="str">
        <f t="shared" si="23"/>
        <v>200</v>
      </c>
      <c r="V326" s="193" t="str">
        <f t="shared" si="24"/>
        <v>00005030000000000</v>
      </c>
      <c r="W326" s="194"/>
      <c r="X326" s="195"/>
      <c r="Y326" s="163" t="str">
        <f t="shared" si="25"/>
        <v>800</v>
      </c>
      <c r="Z326" s="106">
        <v>0</v>
      </c>
      <c r="AA326" s="106"/>
      <c r="AB326" s="106">
        <v>0</v>
      </c>
      <c r="AC326" s="106"/>
      <c r="AD326" s="106"/>
      <c r="AE326" s="106"/>
      <c r="AF326" s="106"/>
      <c r="AG326" s="106"/>
      <c r="AH326" s="106"/>
      <c r="AI326" s="106"/>
      <c r="AJ326" s="106"/>
      <c r="AK326" s="126"/>
      <c r="AL326" s="107"/>
      <c r="AM326" s="119"/>
      <c r="AN326" s="103" t="s">
        <v>302</v>
      </c>
    </row>
    <row r="327" spans="1:40" s="104" customFormat="1" ht="11.25" x14ac:dyDescent="0.2">
      <c r="A327" s="115" t="s">
        <v>155</v>
      </c>
      <c r="B327" s="105" t="s">
        <v>16</v>
      </c>
      <c r="C327" s="193" t="s">
        <v>293</v>
      </c>
      <c r="D327" s="194"/>
      <c r="E327" s="195"/>
      <c r="F327" s="163" t="s">
        <v>156</v>
      </c>
      <c r="G327" s="106">
        <v>355000</v>
      </c>
      <c r="H327" s="106"/>
      <c r="I327" s="106">
        <v>355000</v>
      </c>
      <c r="J327" s="106"/>
      <c r="K327" s="106"/>
      <c r="L327" s="106"/>
      <c r="M327" s="106"/>
      <c r="N327" s="106"/>
      <c r="O327" s="106"/>
      <c r="P327" s="106"/>
      <c r="Q327" s="106">
        <v>355000</v>
      </c>
      <c r="R327" s="106"/>
      <c r="S327" s="106"/>
      <c r="T327" s="115" t="str">
        <f t="shared" si="22"/>
        <v>Уплата налогов, сборов и иных платежей</v>
      </c>
      <c r="U327" s="105" t="str">
        <f t="shared" si="23"/>
        <v>200</v>
      </c>
      <c r="V327" s="193" t="str">
        <f t="shared" si="24"/>
        <v>00005030000000000</v>
      </c>
      <c r="W327" s="194"/>
      <c r="X327" s="195"/>
      <c r="Y327" s="163" t="str">
        <f t="shared" si="25"/>
        <v>850</v>
      </c>
      <c r="Z327" s="106">
        <v>0</v>
      </c>
      <c r="AA327" s="106"/>
      <c r="AB327" s="106">
        <v>0</v>
      </c>
      <c r="AC327" s="106"/>
      <c r="AD327" s="106"/>
      <c r="AE327" s="106"/>
      <c r="AF327" s="106"/>
      <c r="AG327" s="106"/>
      <c r="AH327" s="106"/>
      <c r="AI327" s="106"/>
      <c r="AJ327" s="106"/>
      <c r="AK327" s="126"/>
      <c r="AL327" s="107"/>
      <c r="AM327" s="119"/>
      <c r="AN327" s="103" t="s">
        <v>303</v>
      </c>
    </row>
    <row r="328" spans="1:40" s="104" customFormat="1" ht="19.5" x14ac:dyDescent="0.2">
      <c r="A328" s="114" t="s">
        <v>158</v>
      </c>
      <c r="B328" s="110" t="s">
        <v>16</v>
      </c>
      <c r="C328" s="187" t="s">
        <v>293</v>
      </c>
      <c r="D328" s="188"/>
      <c r="E328" s="189"/>
      <c r="F328" s="162" t="s">
        <v>159</v>
      </c>
      <c r="G328" s="106">
        <v>350000</v>
      </c>
      <c r="H328" s="111"/>
      <c r="I328" s="106">
        <v>350000</v>
      </c>
      <c r="J328" s="111"/>
      <c r="K328" s="112"/>
      <c r="L328" s="112"/>
      <c r="M328" s="112"/>
      <c r="N328" s="112"/>
      <c r="O328" s="112"/>
      <c r="P328" s="112"/>
      <c r="Q328" s="112">
        <v>350000</v>
      </c>
      <c r="R328" s="112"/>
      <c r="S328" s="112"/>
      <c r="T328" s="143" t="str">
        <f t="shared" si="22"/>
        <v>Уплата налога на имущество организаций и земельного налога</v>
      </c>
      <c r="U328" s="144" t="str">
        <f t="shared" si="23"/>
        <v>200</v>
      </c>
      <c r="V328" s="190" t="str">
        <f t="shared" si="24"/>
        <v>00005030000000000</v>
      </c>
      <c r="W328" s="191"/>
      <c r="X328" s="192"/>
      <c r="Y328" s="152" t="str">
        <f t="shared" si="25"/>
        <v>851</v>
      </c>
      <c r="Z328" s="106">
        <v>0</v>
      </c>
      <c r="AA328" s="111"/>
      <c r="AB328" s="106">
        <v>0</v>
      </c>
      <c r="AC328" s="111"/>
      <c r="AD328" s="112"/>
      <c r="AE328" s="112"/>
      <c r="AF328" s="112"/>
      <c r="AG328" s="112"/>
      <c r="AH328" s="112"/>
      <c r="AI328" s="112"/>
      <c r="AJ328" s="112"/>
      <c r="AK328" s="128"/>
      <c r="AL328" s="113"/>
      <c r="AM328" s="161" t="str">
        <f>C328&amp;F328</f>
        <v>00005030000000000851</v>
      </c>
      <c r="AN328" s="103" t="str">
        <f>C328&amp;F328</f>
        <v>00005030000000000851</v>
      </c>
    </row>
    <row r="329" spans="1:40" s="104" customFormat="1" ht="11.25" x14ac:dyDescent="0.2">
      <c r="A329" s="114" t="s">
        <v>162</v>
      </c>
      <c r="B329" s="110" t="s">
        <v>16</v>
      </c>
      <c r="C329" s="187" t="s">
        <v>293</v>
      </c>
      <c r="D329" s="188"/>
      <c r="E329" s="189"/>
      <c r="F329" s="162" t="s">
        <v>163</v>
      </c>
      <c r="G329" s="106">
        <v>5000</v>
      </c>
      <c r="H329" s="111"/>
      <c r="I329" s="106">
        <v>5000</v>
      </c>
      <c r="J329" s="111"/>
      <c r="K329" s="112"/>
      <c r="L329" s="112"/>
      <c r="M329" s="112"/>
      <c r="N329" s="112"/>
      <c r="O329" s="112"/>
      <c r="P329" s="112"/>
      <c r="Q329" s="112">
        <v>5000</v>
      </c>
      <c r="R329" s="112"/>
      <c r="S329" s="112"/>
      <c r="T329" s="143" t="str">
        <f t="shared" si="22"/>
        <v>Уплата иных платежей</v>
      </c>
      <c r="U329" s="144" t="str">
        <f t="shared" si="23"/>
        <v>200</v>
      </c>
      <c r="V329" s="190" t="str">
        <f t="shared" si="24"/>
        <v>00005030000000000</v>
      </c>
      <c r="W329" s="191"/>
      <c r="X329" s="192"/>
      <c r="Y329" s="152" t="str">
        <f t="shared" si="25"/>
        <v>853</v>
      </c>
      <c r="Z329" s="106">
        <v>0</v>
      </c>
      <c r="AA329" s="111"/>
      <c r="AB329" s="106">
        <v>0</v>
      </c>
      <c r="AC329" s="111"/>
      <c r="AD329" s="112"/>
      <c r="AE329" s="112"/>
      <c r="AF329" s="112"/>
      <c r="AG329" s="112"/>
      <c r="AH329" s="112"/>
      <c r="AI329" s="112"/>
      <c r="AJ329" s="112"/>
      <c r="AK329" s="128"/>
      <c r="AL329" s="113"/>
      <c r="AM329" s="161" t="str">
        <f>C329&amp;F329</f>
        <v>00005030000000000853</v>
      </c>
      <c r="AN329" s="103" t="str">
        <f>C329&amp;F329</f>
        <v>00005030000000000853</v>
      </c>
    </row>
    <row r="330" spans="1:40" s="104" customFormat="1" ht="11.25" x14ac:dyDescent="0.2">
      <c r="A330" s="115" t="s">
        <v>304</v>
      </c>
      <c r="B330" s="105" t="s">
        <v>16</v>
      </c>
      <c r="C330" s="193" t="s">
        <v>305</v>
      </c>
      <c r="D330" s="194"/>
      <c r="E330" s="195"/>
      <c r="F330" s="163" t="s">
        <v>115</v>
      </c>
      <c r="G330" s="106">
        <v>1717100</v>
      </c>
      <c r="H330" s="106">
        <v>0</v>
      </c>
      <c r="I330" s="106">
        <v>1717100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1717100</v>
      </c>
      <c r="Q330" s="106">
        <v>0</v>
      </c>
      <c r="R330" s="106">
        <v>0</v>
      </c>
      <c r="S330" s="106">
        <v>0</v>
      </c>
      <c r="T330" s="115" t="str">
        <f t="shared" si="22"/>
        <v>ОХРАНА ОКРУЖАЮЩЕЙ СРЕДЫ</v>
      </c>
      <c r="U330" s="105" t="str">
        <f t="shared" si="23"/>
        <v>200</v>
      </c>
      <c r="V330" s="193" t="str">
        <f t="shared" si="24"/>
        <v>00006000000000000</v>
      </c>
      <c r="W330" s="194"/>
      <c r="X330" s="195"/>
      <c r="Y330" s="163" t="str">
        <f t="shared" si="25"/>
        <v>000</v>
      </c>
      <c r="Z330" s="106">
        <v>0</v>
      </c>
      <c r="AA330" s="106">
        <v>0</v>
      </c>
      <c r="AB330" s="106">
        <v>0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0</v>
      </c>
      <c r="AJ330" s="106">
        <v>0</v>
      </c>
      <c r="AK330" s="126">
        <v>0</v>
      </c>
      <c r="AL330" s="107">
        <v>0</v>
      </c>
      <c r="AM330" s="119"/>
      <c r="AN330" s="103" t="s">
        <v>306</v>
      </c>
    </row>
    <row r="331" spans="1:40" s="104" customFormat="1" ht="19.5" x14ac:dyDescent="0.2">
      <c r="A331" s="115" t="s">
        <v>307</v>
      </c>
      <c r="B331" s="105" t="s">
        <v>16</v>
      </c>
      <c r="C331" s="193" t="s">
        <v>308</v>
      </c>
      <c r="D331" s="194"/>
      <c r="E331" s="195"/>
      <c r="F331" s="163" t="s">
        <v>115</v>
      </c>
      <c r="G331" s="106">
        <v>1717100</v>
      </c>
      <c r="H331" s="106">
        <v>0</v>
      </c>
      <c r="I331" s="106">
        <v>1717100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1717100</v>
      </c>
      <c r="Q331" s="106">
        <v>0</v>
      </c>
      <c r="R331" s="106">
        <v>0</v>
      </c>
      <c r="S331" s="106">
        <v>0</v>
      </c>
      <c r="T331" s="115" t="str">
        <f t="shared" si="22"/>
        <v>Другие вопросы в области охраны окружающей среды</v>
      </c>
      <c r="U331" s="105" t="str">
        <f t="shared" si="23"/>
        <v>200</v>
      </c>
      <c r="V331" s="193" t="str">
        <f t="shared" si="24"/>
        <v>00006050000000000</v>
      </c>
      <c r="W331" s="194"/>
      <c r="X331" s="195"/>
      <c r="Y331" s="163" t="str">
        <f t="shared" si="25"/>
        <v>000</v>
      </c>
      <c r="Z331" s="106">
        <v>0</v>
      </c>
      <c r="AA331" s="106">
        <v>0</v>
      </c>
      <c r="AB331" s="106">
        <v>0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0</v>
      </c>
      <c r="AJ331" s="106">
        <v>0</v>
      </c>
      <c r="AK331" s="126">
        <v>0</v>
      </c>
      <c r="AL331" s="107">
        <v>0</v>
      </c>
      <c r="AM331" s="119"/>
      <c r="AN331" s="103" t="s">
        <v>309</v>
      </c>
    </row>
    <row r="332" spans="1:40" s="104" customFormat="1" ht="19.5" x14ac:dyDescent="0.2">
      <c r="A332" s="115" t="s">
        <v>137</v>
      </c>
      <c r="B332" s="105" t="s">
        <v>16</v>
      </c>
      <c r="C332" s="193" t="s">
        <v>308</v>
      </c>
      <c r="D332" s="194"/>
      <c r="E332" s="195"/>
      <c r="F332" s="163" t="s">
        <v>16</v>
      </c>
      <c r="G332" s="106">
        <v>1717100</v>
      </c>
      <c r="H332" s="106">
        <v>0</v>
      </c>
      <c r="I332" s="106">
        <v>1717100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1717100</v>
      </c>
      <c r="Q332" s="106">
        <v>0</v>
      </c>
      <c r="R332" s="106">
        <v>0</v>
      </c>
      <c r="S332" s="106">
        <v>0</v>
      </c>
      <c r="T332" s="115" t="str">
        <f t="shared" si="22"/>
        <v>Закупка товаров, работ и услуг для обеспечения государственных (муниципальных) нужд</v>
      </c>
      <c r="U332" s="105" t="str">
        <f t="shared" si="23"/>
        <v>200</v>
      </c>
      <c r="V332" s="193" t="str">
        <f t="shared" si="24"/>
        <v>00006050000000000</v>
      </c>
      <c r="W332" s="194"/>
      <c r="X332" s="195"/>
      <c r="Y332" s="163" t="str">
        <f t="shared" si="25"/>
        <v>200</v>
      </c>
      <c r="Z332" s="106">
        <v>0</v>
      </c>
      <c r="AA332" s="106">
        <v>0</v>
      </c>
      <c r="AB332" s="106">
        <v>0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0</v>
      </c>
      <c r="AJ332" s="106">
        <v>0</v>
      </c>
      <c r="AK332" s="126">
        <v>0</v>
      </c>
      <c r="AL332" s="107">
        <v>0</v>
      </c>
      <c r="AM332" s="119"/>
      <c r="AN332" s="103" t="s">
        <v>310</v>
      </c>
    </row>
    <row r="333" spans="1:40" s="104" customFormat="1" ht="29.25" x14ac:dyDescent="0.2">
      <c r="A333" s="115" t="s">
        <v>139</v>
      </c>
      <c r="B333" s="105" t="s">
        <v>16</v>
      </c>
      <c r="C333" s="193" t="s">
        <v>308</v>
      </c>
      <c r="D333" s="194"/>
      <c r="E333" s="195"/>
      <c r="F333" s="163" t="s">
        <v>140</v>
      </c>
      <c r="G333" s="106">
        <v>1717100</v>
      </c>
      <c r="H333" s="106">
        <v>0</v>
      </c>
      <c r="I333" s="106">
        <v>1717100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1717100</v>
      </c>
      <c r="Q333" s="106">
        <v>0</v>
      </c>
      <c r="R333" s="106">
        <v>0</v>
      </c>
      <c r="S333" s="106">
        <v>0</v>
      </c>
      <c r="T333" s="115" t="str">
        <f t="shared" si="22"/>
        <v>Иные закупки товаров, работ и услуг для обеспечения государственных (муниципальных) нужд</v>
      </c>
      <c r="U333" s="105" t="str">
        <f t="shared" si="23"/>
        <v>200</v>
      </c>
      <c r="V333" s="193" t="str">
        <f t="shared" si="24"/>
        <v>00006050000000000</v>
      </c>
      <c r="W333" s="194"/>
      <c r="X333" s="195"/>
      <c r="Y333" s="163" t="str">
        <f t="shared" si="25"/>
        <v>240</v>
      </c>
      <c r="Z333" s="106">
        <v>0</v>
      </c>
      <c r="AA333" s="106">
        <v>0</v>
      </c>
      <c r="AB333" s="106">
        <v>0</v>
      </c>
      <c r="AC333" s="106">
        <v>0</v>
      </c>
      <c r="AD333" s="106">
        <v>0</v>
      </c>
      <c r="AE333" s="106">
        <v>0</v>
      </c>
      <c r="AF333" s="106">
        <v>0</v>
      </c>
      <c r="AG333" s="106">
        <v>0</v>
      </c>
      <c r="AH333" s="106">
        <v>0</v>
      </c>
      <c r="AI333" s="106">
        <v>0</v>
      </c>
      <c r="AJ333" s="106">
        <v>0</v>
      </c>
      <c r="AK333" s="126">
        <v>0</v>
      </c>
      <c r="AL333" s="107">
        <v>0</v>
      </c>
      <c r="AM333" s="119"/>
      <c r="AN333" s="103" t="s">
        <v>311</v>
      </c>
    </row>
    <row r="334" spans="1:40" s="104" customFormat="1" ht="11.25" x14ac:dyDescent="0.2">
      <c r="A334" s="114" t="s">
        <v>144</v>
      </c>
      <c r="B334" s="110" t="s">
        <v>16</v>
      </c>
      <c r="C334" s="187" t="s">
        <v>308</v>
      </c>
      <c r="D334" s="188"/>
      <c r="E334" s="189"/>
      <c r="F334" s="162" t="s">
        <v>145</v>
      </c>
      <c r="G334" s="106">
        <v>1717100</v>
      </c>
      <c r="H334" s="111">
        <v>0</v>
      </c>
      <c r="I334" s="106">
        <v>1717100</v>
      </c>
      <c r="J334" s="111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>
        <v>1717100</v>
      </c>
      <c r="Q334" s="112">
        <v>0</v>
      </c>
      <c r="R334" s="112">
        <v>0</v>
      </c>
      <c r="S334" s="112">
        <v>0</v>
      </c>
      <c r="T334" s="143" t="str">
        <f t="shared" si="22"/>
        <v>Прочая закупка товаров, работ и услуг</v>
      </c>
      <c r="U334" s="144" t="str">
        <f t="shared" si="23"/>
        <v>200</v>
      </c>
      <c r="V334" s="190" t="str">
        <f t="shared" si="24"/>
        <v>00006050000000000</v>
      </c>
      <c r="W334" s="191"/>
      <c r="X334" s="192"/>
      <c r="Y334" s="152" t="str">
        <f t="shared" si="25"/>
        <v>244</v>
      </c>
      <c r="Z334" s="106">
        <v>0</v>
      </c>
      <c r="AA334" s="111">
        <v>0</v>
      </c>
      <c r="AB334" s="106">
        <v>0</v>
      </c>
      <c r="AC334" s="111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>
        <v>0</v>
      </c>
      <c r="AI334" s="112">
        <v>0</v>
      </c>
      <c r="AJ334" s="112">
        <v>0</v>
      </c>
      <c r="AK334" s="128">
        <v>0</v>
      </c>
      <c r="AL334" s="113">
        <v>0</v>
      </c>
      <c r="AM334" s="161" t="str">
        <f>C334&amp;F334</f>
        <v>00006050000000000244</v>
      </c>
      <c r="AN334" s="103" t="str">
        <f>C334&amp;F334</f>
        <v>00006050000000000244</v>
      </c>
    </row>
    <row r="335" spans="1:40" s="104" customFormat="1" ht="11.25" x14ac:dyDescent="0.2">
      <c r="A335" s="115" t="s">
        <v>312</v>
      </c>
      <c r="B335" s="105" t="s">
        <v>16</v>
      </c>
      <c r="C335" s="193" t="s">
        <v>313</v>
      </c>
      <c r="D335" s="194"/>
      <c r="E335" s="195"/>
      <c r="F335" s="163" t="s">
        <v>115</v>
      </c>
      <c r="G335" s="106">
        <v>58162520</v>
      </c>
      <c r="H335" s="106">
        <v>0</v>
      </c>
      <c r="I335" s="106">
        <v>58162520</v>
      </c>
      <c r="J335" s="106">
        <v>15909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58156520</v>
      </c>
      <c r="Q335" s="106">
        <v>4000</v>
      </c>
      <c r="R335" s="106">
        <v>17909</v>
      </c>
      <c r="S335" s="106">
        <v>0</v>
      </c>
      <c r="T335" s="115" t="str">
        <f t="shared" si="22"/>
        <v>ОБРАЗОВАНИЕ</v>
      </c>
      <c r="U335" s="105" t="str">
        <f t="shared" si="23"/>
        <v>200</v>
      </c>
      <c r="V335" s="193" t="str">
        <f t="shared" si="24"/>
        <v>00007000000000000</v>
      </c>
      <c r="W335" s="194"/>
      <c r="X335" s="195"/>
      <c r="Y335" s="163" t="str">
        <f t="shared" si="25"/>
        <v>000</v>
      </c>
      <c r="Z335" s="106">
        <v>13826413.68</v>
      </c>
      <c r="AA335" s="106">
        <v>0</v>
      </c>
      <c r="AB335" s="106">
        <v>13826413.68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13826413.68</v>
      </c>
      <c r="AJ335" s="106">
        <v>0</v>
      </c>
      <c r="AK335" s="126">
        <v>0</v>
      </c>
      <c r="AL335" s="107">
        <v>0</v>
      </c>
      <c r="AM335" s="119"/>
      <c r="AN335" s="103" t="s">
        <v>314</v>
      </c>
    </row>
    <row r="336" spans="1:40" s="104" customFormat="1" ht="11.25" x14ac:dyDescent="0.2">
      <c r="A336" s="115" t="s">
        <v>315</v>
      </c>
      <c r="B336" s="105" t="s">
        <v>16</v>
      </c>
      <c r="C336" s="193" t="s">
        <v>316</v>
      </c>
      <c r="D336" s="194"/>
      <c r="E336" s="195"/>
      <c r="F336" s="163" t="s">
        <v>115</v>
      </c>
      <c r="G336" s="106">
        <v>18268600</v>
      </c>
      <c r="H336" s="106">
        <v>0</v>
      </c>
      <c r="I336" s="106">
        <v>18268600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18268600</v>
      </c>
      <c r="Q336" s="106">
        <v>0</v>
      </c>
      <c r="R336" s="106">
        <v>0</v>
      </c>
      <c r="S336" s="106">
        <v>0</v>
      </c>
      <c r="T336" s="115" t="str">
        <f t="shared" si="22"/>
        <v>Дошкольное образование</v>
      </c>
      <c r="U336" s="105" t="str">
        <f t="shared" si="23"/>
        <v>200</v>
      </c>
      <c r="V336" s="193" t="str">
        <f t="shared" si="24"/>
        <v>00007010000000000</v>
      </c>
      <c r="W336" s="194"/>
      <c r="X336" s="195"/>
      <c r="Y336" s="163" t="str">
        <f t="shared" si="25"/>
        <v>000</v>
      </c>
      <c r="Z336" s="106">
        <v>4469042.79</v>
      </c>
      <c r="AA336" s="106">
        <v>0</v>
      </c>
      <c r="AB336" s="106">
        <v>4469042.79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4469042.79</v>
      </c>
      <c r="AJ336" s="106">
        <v>0</v>
      </c>
      <c r="AK336" s="126">
        <v>0</v>
      </c>
      <c r="AL336" s="107">
        <v>0</v>
      </c>
      <c r="AM336" s="119"/>
      <c r="AN336" s="103" t="s">
        <v>317</v>
      </c>
    </row>
    <row r="337" spans="1:40" s="104" customFormat="1" ht="19.5" x14ac:dyDescent="0.2">
      <c r="A337" s="115" t="s">
        <v>297</v>
      </c>
      <c r="B337" s="105" t="s">
        <v>16</v>
      </c>
      <c r="C337" s="193" t="s">
        <v>316</v>
      </c>
      <c r="D337" s="194"/>
      <c r="E337" s="195"/>
      <c r="F337" s="163" t="s">
        <v>298</v>
      </c>
      <c r="G337" s="106">
        <v>183400</v>
      </c>
      <c r="H337" s="106"/>
      <c r="I337" s="106">
        <v>183400</v>
      </c>
      <c r="J337" s="106"/>
      <c r="K337" s="106"/>
      <c r="L337" s="106"/>
      <c r="M337" s="106"/>
      <c r="N337" s="106"/>
      <c r="O337" s="106"/>
      <c r="P337" s="106">
        <v>183400</v>
      </c>
      <c r="Q337" s="106"/>
      <c r="R337" s="106"/>
      <c r="S337" s="106"/>
      <c r="T337" s="115" t="str">
        <f t="shared" si="22"/>
        <v>Социальное обеспечение и иные выплаты населению</v>
      </c>
      <c r="U337" s="105" t="str">
        <f t="shared" si="23"/>
        <v>200</v>
      </c>
      <c r="V337" s="193" t="str">
        <f t="shared" si="24"/>
        <v>00007010000000000</v>
      </c>
      <c r="W337" s="194"/>
      <c r="X337" s="195"/>
      <c r="Y337" s="163" t="str">
        <f t="shared" si="25"/>
        <v>300</v>
      </c>
      <c r="Z337" s="106">
        <v>0</v>
      </c>
      <c r="AA337" s="106"/>
      <c r="AB337" s="106">
        <v>0</v>
      </c>
      <c r="AC337" s="106"/>
      <c r="AD337" s="106"/>
      <c r="AE337" s="106"/>
      <c r="AF337" s="106"/>
      <c r="AG337" s="106"/>
      <c r="AH337" s="106"/>
      <c r="AI337" s="106"/>
      <c r="AJ337" s="106"/>
      <c r="AK337" s="126"/>
      <c r="AL337" s="107"/>
      <c r="AM337" s="119"/>
      <c r="AN337" s="103" t="s">
        <v>318</v>
      </c>
    </row>
    <row r="338" spans="1:40" s="104" customFormat="1" ht="19.5" x14ac:dyDescent="0.2">
      <c r="A338" s="115" t="s">
        <v>319</v>
      </c>
      <c r="B338" s="105" t="s">
        <v>16</v>
      </c>
      <c r="C338" s="193" t="s">
        <v>316</v>
      </c>
      <c r="D338" s="194"/>
      <c r="E338" s="195"/>
      <c r="F338" s="163" t="s">
        <v>320</v>
      </c>
      <c r="G338" s="106">
        <v>183400</v>
      </c>
      <c r="H338" s="106"/>
      <c r="I338" s="106">
        <v>183400</v>
      </c>
      <c r="J338" s="106"/>
      <c r="K338" s="106"/>
      <c r="L338" s="106"/>
      <c r="M338" s="106"/>
      <c r="N338" s="106"/>
      <c r="O338" s="106"/>
      <c r="P338" s="106">
        <v>183400</v>
      </c>
      <c r="Q338" s="106"/>
      <c r="R338" s="106"/>
      <c r="S338" s="106"/>
      <c r="T338" s="115" t="str">
        <f t="shared" si="22"/>
        <v>Социальные выплаты гражданам, кроме публичных нормативных социальных выплат</v>
      </c>
      <c r="U338" s="105" t="str">
        <f t="shared" si="23"/>
        <v>200</v>
      </c>
      <c r="V338" s="193" t="str">
        <f t="shared" si="24"/>
        <v>00007010000000000</v>
      </c>
      <c r="W338" s="194"/>
      <c r="X338" s="195"/>
      <c r="Y338" s="163" t="str">
        <f t="shared" si="25"/>
        <v>320</v>
      </c>
      <c r="Z338" s="106">
        <v>0</v>
      </c>
      <c r="AA338" s="106"/>
      <c r="AB338" s="106">
        <v>0</v>
      </c>
      <c r="AC338" s="106"/>
      <c r="AD338" s="106"/>
      <c r="AE338" s="106"/>
      <c r="AF338" s="106"/>
      <c r="AG338" s="106"/>
      <c r="AH338" s="106"/>
      <c r="AI338" s="106"/>
      <c r="AJ338" s="106"/>
      <c r="AK338" s="126"/>
      <c r="AL338" s="107"/>
      <c r="AM338" s="119"/>
      <c r="AN338" s="103" t="s">
        <v>321</v>
      </c>
    </row>
    <row r="339" spans="1:40" s="104" customFormat="1" ht="19.5" x14ac:dyDescent="0.2">
      <c r="A339" s="114" t="s">
        <v>322</v>
      </c>
      <c r="B339" s="110" t="s">
        <v>16</v>
      </c>
      <c r="C339" s="187" t="s">
        <v>316</v>
      </c>
      <c r="D339" s="188"/>
      <c r="E339" s="189"/>
      <c r="F339" s="162" t="s">
        <v>323</v>
      </c>
      <c r="G339" s="106">
        <v>183400</v>
      </c>
      <c r="H339" s="111"/>
      <c r="I339" s="106">
        <v>183400</v>
      </c>
      <c r="J339" s="111"/>
      <c r="K339" s="112"/>
      <c r="L339" s="112"/>
      <c r="M339" s="112"/>
      <c r="N339" s="112"/>
      <c r="O339" s="112"/>
      <c r="P339" s="112">
        <v>183400</v>
      </c>
      <c r="Q339" s="112"/>
      <c r="R339" s="112"/>
      <c r="S339" s="112"/>
      <c r="T339" s="143" t="str">
        <f t="shared" si="22"/>
        <v>Приобретение товаров, работ, услуг в пользу граждан в целях их социального обеспечения</v>
      </c>
      <c r="U339" s="144" t="str">
        <f t="shared" si="23"/>
        <v>200</v>
      </c>
      <c r="V339" s="190" t="str">
        <f t="shared" si="24"/>
        <v>00007010000000000</v>
      </c>
      <c r="W339" s="191"/>
      <c r="X339" s="192"/>
      <c r="Y339" s="152" t="str">
        <f t="shared" si="25"/>
        <v>323</v>
      </c>
      <c r="Z339" s="106">
        <v>0</v>
      </c>
      <c r="AA339" s="111"/>
      <c r="AB339" s="106">
        <v>0</v>
      </c>
      <c r="AC339" s="111"/>
      <c r="AD339" s="112"/>
      <c r="AE339" s="112"/>
      <c r="AF339" s="112"/>
      <c r="AG339" s="112"/>
      <c r="AH339" s="112"/>
      <c r="AI339" s="112"/>
      <c r="AJ339" s="112"/>
      <c r="AK339" s="128"/>
      <c r="AL339" s="113"/>
      <c r="AM339" s="161" t="str">
        <f>C339&amp;F339</f>
        <v>00007010000000000323</v>
      </c>
      <c r="AN339" s="103" t="str">
        <f>C339&amp;F339</f>
        <v>00007010000000000323</v>
      </c>
    </row>
    <row r="340" spans="1:40" s="104" customFormat="1" ht="19.5" x14ac:dyDescent="0.2">
      <c r="A340" s="115" t="s">
        <v>324</v>
      </c>
      <c r="B340" s="105" t="s">
        <v>16</v>
      </c>
      <c r="C340" s="193" t="s">
        <v>316</v>
      </c>
      <c r="D340" s="194"/>
      <c r="E340" s="195"/>
      <c r="F340" s="163" t="s">
        <v>325</v>
      </c>
      <c r="G340" s="106">
        <v>18085200</v>
      </c>
      <c r="H340" s="106">
        <v>0</v>
      </c>
      <c r="I340" s="106">
        <v>18085200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18085200</v>
      </c>
      <c r="Q340" s="106">
        <v>0</v>
      </c>
      <c r="R340" s="106">
        <v>0</v>
      </c>
      <c r="S340" s="106">
        <v>0</v>
      </c>
      <c r="T340" s="115" t="str">
        <f t="shared" si="22"/>
        <v>Предоставление субсидий бюджетным, автономным учреждениям и иным некоммерческим организациям</v>
      </c>
      <c r="U340" s="105" t="str">
        <f t="shared" si="23"/>
        <v>200</v>
      </c>
      <c r="V340" s="193" t="str">
        <f t="shared" si="24"/>
        <v>00007010000000000</v>
      </c>
      <c r="W340" s="194"/>
      <c r="X340" s="195"/>
      <c r="Y340" s="163" t="str">
        <f t="shared" si="25"/>
        <v>600</v>
      </c>
      <c r="Z340" s="106">
        <v>4469042.79</v>
      </c>
      <c r="AA340" s="106">
        <v>0</v>
      </c>
      <c r="AB340" s="106">
        <v>4469042.79</v>
      </c>
      <c r="AC340" s="106">
        <v>0</v>
      </c>
      <c r="AD340" s="106">
        <v>0</v>
      </c>
      <c r="AE340" s="106">
        <v>0</v>
      </c>
      <c r="AF340" s="106">
        <v>0</v>
      </c>
      <c r="AG340" s="106">
        <v>0</v>
      </c>
      <c r="AH340" s="106">
        <v>0</v>
      </c>
      <c r="AI340" s="106">
        <v>4469042.79</v>
      </c>
      <c r="AJ340" s="106">
        <v>0</v>
      </c>
      <c r="AK340" s="126">
        <v>0</v>
      </c>
      <c r="AL340" s="107">
        <v>0</v>
      </c>
      <c r="AM340" s="119"/>
      <c r="AN340" s="103" t="s">
        <v>326</v>
      </c>
    </row>
    <row r="341" spans="1:40" s="104" customFormat="1" ht="11.25" x14ac:dyDescent="0.2">
      <c r="A341" s="115" t="s">
        <v>327</v>
      </c>
      <c r="B341" s="105" t="s">
        <v>16</v>
      </c>
      <c r="C341" s="193" t="s">
        <v>316</v>
      </c>
      <c r="D341" s="194"/>
      <c r="E341" s="195"/>
      <c r="F341" s="163" t="s">
        <v>24</v>
      </c>
      <c r="G341" s="106">
        <v>18085200</v>
      </c>
      <c r="H341" s="106">
        <v>0</v>
      </c>
      <c r="I341" s="106">
        <v>18085200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18085200</v>
      </c>
      <c r="Q341" s="106">
        <v>0</v>
      </c>
      <c r="R341" s="106">
        <v>0</v>
      </c>
      <c r="S341" s="106">
        <v>0</v>
      </c>
      <c r="T341" s="115" t="str">
        <f t="shared" si="22"/>
        <v>Субсидии автономным учреждениям</v>
      </c>
      <c r="U341" s="105" t="str">
        <f t="shared" si="23"/>
        <v>200</v>
      </c>
      <c r="V341" s="193" t="str">
        <f t="shared" si="24"/>
        <v>00007010000000000</v>
      </c>
      <c r="W341" s="194"/>
      <c r="X341" s="195"/>
      <c r="Y341" s="163" t="str">
        <f t="shared" si="25"/>
        <v>620</v>
      </c>
      <c r="Z341" s="106">
        <v>4469042.79</v>
      </c>
      <c r="AA341" s="106">
        <v>0</v>
      </c>
      <c r="AB341" s="106">
        <v>4469042.79</v>
      </c>
      <c r="AC341" s="106">
        <v>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4469042.79</v>
      </c>
      <c r="AJ341" s="106">
        <v>0</v>
      </c>
      <c r="AK341" s="126">
        <v>0</v>
      </c>
      <c r="AL341" s="107">
        <v>0</v>
      </c>
      <c r="AM341" s="119"/>
      <c r="AN341" s="103" t="s">
        <v>328</v>
      </c>
    </row>
    <row r="342" spans="1:40" s="104" customFormat="1" ht="39" x14ac:dyDescent="0.2">
      <c r="A342" s="114" t="s">
        <v>329</v>
      </c>
      <c r="B342" s="110" t="s">
        <v>16</v>
      </c>
      <c r="C342" s="187" t="s">
        <v>316</v>
      </c>
      <c r="D342" s="188"/>
      <c r="E342" s="189"/>
      <c r="F342" s="162" t="s">
        <v>330</v>
      </c>
      <c r="G342" s="106">
        <v>17843400</v>
      </c>
      <c r="H342" s="111">
        <v>0</v>
      </c>
      <c r="I342" s="106">
        <v>17843400</v>
      </c>
      <c r="J342" s="111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17843400</v>
      </c>
      <c r="Q342" s="112">
        <v>0</v>
      </c>
      <c r="R342" s="112">
        <v>0</v>
      </c>
      <c r="S342" s="112">
        <v>0</v>
      </c>
      <c r="T342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2" s="144" t="str">
        <f t="shared" si="23"/>
        <v>200</v>
      </c>
      <c r="V342" s="190" t="str">
        <f t="shared" si="24"/>
        <v>00007010000000000</v>
      </c>
      <c r="W342" s="191"/>
      <c r="X342" s="192"/>
      <c r="Y342" s="152" t="str">
        <f t="shared" si="25"/>
        <v>621</v>
      </c>
      <c r="Z342" s="106">
        <v>4416162.79</v>
      </c>
      <c r="AA342" s="111">
        <v>0</v>
      </c>
      <c r="AB342" s="106">
        <v>4416162.79</v>
      </c>
      <c r="AC342" s="111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4416162.79</v>
      </c>
      <c r="AJ342" s="112">
        <v>0</v>
      </c>
      <c r="AK342" s="128">
        <v>0</v>
      </c>
      <c r="AL342" s="113">
        <v>0</v>
      </c>
      <c r="AM342" s="161" t="str">
        <f>C342&amp;F342</f>
        <v>00007010000000000621</v>
      </c>
      <c r="AN342" s="103" t="str">
        <f>C342&amp;F342</f>
        <v>00007010000000000621</v>
      </c>
    </row>
    <row r="343" spans="1:40" s="104" customFormat="1" ht="11.25" x14ac:dyDescent="0.2">
      <c r="A343" s="114" t="s">
        <v>331</v>
      </c>
      <c r="B343" s="110" t="s">
        <v>16</v>
      </c>
      <c r="C343" s="187" t="s">
        <v>316</v>
      </c>
      <c r="D343" s="188"/>
      <c r="E343" s="189"/>
      <c r="F343" s="162" t="s">
        <v>332</v>
      </c>
      <c r="G343" s="106">
        <v>241800</v>
      </c>
      <c r="H343" s="111">
        <v>0</v>
      </c>
      <c r="I343" s="106">
        <v>241800</v>
      </c>
      <c r="J343" s="111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>
        <v>241800</v>
      </c>
      <c r="Q343" s="112">
        <v>0</v>
      </c>
      <c r="R343" s="112">
        <v>0</v>
      </c>
      <c r="S343" s="112">
        <v>0</v>
      </c>
      <c r="T343" s="143" t="str">
        <f t="shared" si="22"/>
        <v>Субсидии автономным учреждениям на иные цели</v>
      </c>
      <c r="U343" s="144" t="str">
        <f t="shared" si="23"/>
        <v>200</v>
      </c>
      <c r="V343" s="190" t="str">
        <f t="shared" si="24"/>
        <v>00007010000000000</v>
      </c>
      <c r="W343" s="191"/>
      <c r="X343" s="192"/>
      <c r="Y343" s="152" t="str">
        <f t="shared" si="25"/>
        <v>622</v>
      </c>
      <c r="Z343" s="106">
        <v>52880</v>
      </c>
      <c r="AA343" s="111">
        <v>0</v>
      </c>
      <c r="AB343" s="106">
        <v>52880</v>
      </c>
      <c r="AC343" s="111">
        <v>0</v>
      </c>
      <c r="AD343" s="112">
        <v>0</v>
      </c>
      <c r="AE343" s="112">
        <v>0</v>
      </c>
      <c r="AF343" s="112">
        <v>0</v>
      </c>
      <c r="AG343" s="112">
        <v>0</v>
      </c>
      <c r="AH343" s="112">
        <v>0</v>
      </c>
      <c r="AI343" s="112">
        <v>52880</v>
      </c>
      <c r="AJ343" s="112">
        <v>0</v>
      </c>
      <c r="AK343" s="128">
        <v>0</v>
      </c>
      <c r="AL343" s="113">
        <v>0</v>
      </c>
      <c r="AM343" s="161" t="str">
        <f>C343&amp;F343</f>
        <v>00007010000000000622</v>
      </c>
      <c r="AN343" s="103" t="str">
        <f>C343&amp;F343</f>
        <v>00007010000000000622</v>
      </c>
    </row>
    <row r="344" spans="1:40" s="104" customFormat="1" ht="11.25" x14ac:dyDescent="0.2">
      <c r="A344" s="115" t="s">
        <v>333</v>
      </c>
      <c r="B344" s="105" t="s">
        <v>16</v>
      </c>
      <c r="C344" s="193" t="s">
        <v>334</v>
      </c>
      <c r="D344" s="194"/>
      <c r="E344" s="195"/>
      <c r="F344" s="163" t="s">
        <v>115</v>
      </c>
      <c r="G344" s="106">
        <v>31577950</v>
      </c>
      <c r="H344" s="106">
        <v>0</v>
      </c>
      <c r="I344" s="106">
        <v>31577950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31577950</v>
      </c>
      <c r="Q344" s="106">
        <v>0</v>
      </c>
      <c r="R344" s="106">
        <v>0</v>
      </c>
      <c r="S344" s="106">
        <v>0</v>
      </c>
      <c r="T344" s="115" t="str">
        <f t="shared" si="22"/>
        <v>Общее образование</v>
      </c>
      <c r="U344" s="105" t="str">
        <f t="shared" si="23"/>
        <v>200</v>
      </c>
      <c r="V344" s="193" t="str">
        <f t="shared" si="24"/>
        <v>00007020000000000</v>
      </c>
      <c r="W344" s="194"/>
      <c r="X344" s="195"/>
      <c r="Y344" s="163" t="str">
        <f t="shared" si="25"/>
        <v>000</v>
      </c>
      <c r="Z344" s="106">
        <v>7028110.1900000004</v>
      </c>
      <c r="AA344" s="106">
        <v>0</v>
      </c>
      <c r="AB344" s="106">
        <v>7028110.1900000004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7028110.1900000004</v>
      </c>
      <c r="AJ344" s="106">
        <v>0</v>
      </c>
      <c r="AK344" s="126">
        <v>0</v>
      </c>
      <c r="AL344" s="107">
        <v>0</v>
      </c>
      <c r="AM344" s="119"/>
      <c r="AN344" s="103" t="s">
        <v>335</v>
      </c>
    </row>
    <row r="345" spans="1:40" s="104" customFormat="1" ht="19.5" x14ac:dyDescent="0.2">
      <c r="A345" s="115" t="s">
        <v>297</v>
      </c>
      <c r="B345" s="105" t="s">
        <v>16</v>
      </c>
      <c r="C345" s="193" t="s">
        <v>334</v>
      </c>
      <c r="D345" s="194"/>
      <c r="E345" s="195"/>
      <c r="F345" s="163" t="s">
        <v>298</v>
      </c>
      <c r="G345" s="106">
        <v>635200</v>
      </c>
      <c r="H345" s="106">
        <v>0</v>
      </c>
      <c r="I345" s="106">
        <v>635200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635200</v>
      </c>
      <c r="Q345" s="106">
        <v>0</v>
      </c>
      <c r="R345" s="106">
        <v>0</v>
      </c>
      <c r="S345" s="106">
        <v>0</v>
      </c>
      <c r="T345" s="115" t="str">
        <f t="shared" si="22"/>
        <v>Социальное обеспечение и иные выплаты населению</v>
      </c>
      <c r="U345" s="105" t="str">
        <f t="shared" si="23"/>
        <v>200</v>
      </c>
      <c r="V345" s="193" t="str">
        <f t="shared" si="24"/>
        <v>00007020000000000</v>
      </c>
      <c r="W345" s="194"/>
      <c r="X345" s="195"/>
      <c r="Y345" s="163" t="str">
        <f t="shared" si="25"/>
        <v>300</v>
      </c>
      <c r="Z345" s="106">
        <v>29412.97</v>
      </c>
      <c r="AA345" s="106">
        <v>0</v>
      </c>
      <c r="AB345" s="106">
        <v>29412.97</v>
      </c>
      <c r="AC345" s="106">
        <v>0</v>
      </c>
      <c r="AD345" s="106">
        <v>0</v>
      </c>
      <c r="AE345" s="106">
        <v>0</v>
      </c>
      <c r="AF345" s="106">
        <v>0</v>
      </c>
      <c r="AG345" s="106">
        <v>0</v>
      </c>
      <c r="AH345" s="106">
        <v>0</v>
      </c>
      <c r="AI345" s="106">
        <v>29412.97</v>
      </c>
      <c r="AJ345" s="106">
        <v>0</v>
      </c>
      <c r="AK345" s="126">
        <v>0</v>
      </c>
      <c r="AL345" s="107">
        <v>0</v>
      </c>
      <c r="AM345" s="119"/>
      <c r="AN345" s="103" t="s">
        <v>336</v>
      </c>
    </row>
    <row r="346" spans="1:40" s="104" customFormat="1" ht="19.5" x14ac:dyDescent="0.2">
      <c r="A346" s="115" t="s">
        <v>319</v>
      </c>
      <c r="B346" s="105" t="s">
        <v>16</v>
      </c>
      <c r="C346" s="193" t="s">
        <v>334</v>
      </c>
      <c r="D346" s="194"/>
      <c r="E346" s="195"/>
      <c r="F346" s="163" t="s">
        <v>320</v>
      </c>
      <c r="G346" s="106">
        <v>635200</v>
      </c>
      <c r="H346" s="106">
        <v>0</v>
      </c>
      <c r="I346" s="106">
        <v>635200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635200</v>
      </c>
      <c r="Q346" s="106">
        <v>0</v>
      </c>
      <c r="R346" s="106">
        <v>0</v>
      </c>
      <c r="S346" s="106">
        <v>0</v>
      </c>
      <c r="T346" s="115" t="str">
        <f t="shared" si="22"/>
        <v>Социальные выплаты гражданам, кроме публичных нормативных социальных выплат</v>
      </c>
      <c r="U346" s="105" t="str">
        <f t="shared" si="23"/>
        <v>200</v>
      </c>
      <c r="V346" s="193" t="str">
        <f t="shared" si="24"/>
        <v>00007020000000000</v>
      </c>
      <c r="W346" s="194"/>
      <c r="X346" s="195"/>
      <c r="Y346" s="163" t="str">
        <f t="shared" si="25"/>
        <v>320</v>
      </c>
      <c r="Z346" s="106">
        <v>29412.97</v>
      </c>
      <c r="AA346" s="106">
        <v>0</v>
      </c>
      <c r="AB346" s="106">
        <v>29412.97</v>
      </c>
      <c r="AC346" s="106">
        <v>0</v>
      </c>
      <c r="AD346" s="106">
        <v>0</v>
      </c>
      <c r="AE346" s="106">
        <v>0</v>
      </c>
      <c r="AF346" s="106">
        <v>0</v>
      </c>
      <c r="AG346" s="106">
        <v>0</v>
      </c>
      <c r="AH346" s="106">
        <v>0</v>
      </c>
      <c r="AI346" s="106">
        <v>29412.97</v>
      </c>
      <c r="AJ346" s="106">
        <v>0</v>
      </c>
      <c r="AK346" s="126">
        <v>0</v>
      </c>
      <c r="AL346" s="107">
        <v>0</v>
      </c>
      <c r="AM346" s="119"/>
      <c r="AN346" s="103" t="s">
        <v>337</v>
      </c>
    </row>
    <row r="347" spans="1:40" s="104" customFormat="1" ht="29.25" x14ac:dyDescent="0.2">
      <c r="A347" s="114" t="s">
        <v>338</v>
      </c>
      <c r="B347" s="110" t="s">
        <v>16</v>
      </c>
      <c r="C347" s="187" t="s">
        <v>334</v>
      </c>
      <c r="D347" s="188"/>
      <c r="E347" s="189"/>
      <c r="F347" s="162" t="s">
        <v>339</v>
      </c>
      <c r="G347" s="106">
        <v>55000</v>
      </c>
      <c r="H347" s="111">
        <v>0</v>
      </c>
      <c r="I347" s="106">
        <v>55000</v>
      </c>
      <c r="J347" s="111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12">
        <v>55000</v>
      </c>
      <c r="Q347" s="112">
        <v>0</v>
      </c>
      <c r="R347" s="112">
        <v>0</v>
      </c>
      <c r="S347" s="112">
        <v>0</v>
      </c>
      <c r="T347" s="143" t="str">
        <f t="shared" si="22"/>
        <v>Пособия, компенсации и иные социальные выплаты гражданам, кроме публичных нормативных обязательств</v>
      </c>
      <c r="U347" s="144" t="str">
        <f t="shared" si="23"/>
        <v>200</v>
      </c>
      <c r="V347" s="190" t="str">
        <f t="shared" si="24"/>
        <v>00007020000000000</v>
      </c>
      <c r="W347" s="191"/>
      <c r="X347" s="192"/>
      <c r="Y347" s="152" t="str">
        <f t="shared" si="25"/>
        <v>321</v>
      </c>
      <c r="Z347" s="106">
        <v>0</v>
      </c>
      <c r="AA347" s="111">
        <v>0</v>
      </c>
      <c r="AB347" s="106">
        <v>0</v>
      </c>
      <c r="AC347" s="111">
        <v>0</v>
      </c>
      <c r="AD347" s="112">
        <v>0</v>
      </c>
      <c r="AE347" s="112">
        <v>0</v>
      </c>
      <c r="AF347" s="112">
        <v>0</v>
      </c>
      <c r="AG347" s="112">
        <v>0</v>
      </c>
      <c r="AH347" s="112">
        <v>0</v>
      </c>
      <c r="AI347" s="112">
        <v>0</v>
      </c>
      <c r="AJ347" s="112">
        <v>0</v>
      </c>
      <c r="AK347" s="128">
        <v>0</v>
      </c>
      <c r="AL347" s="113">
        <v>0</v>
      </c>
      <c r="AM347" s="161" t="str">
        <f>C347&amp;F347</f>
        <v>00007020000000000321</v>
      </c>
      <c r="AN347" s="103" t="str">
        <f>C347&amp;F347</f>
        <v>00007020000000000321</v>
      </c>
    </row>
    <row r="348" spans="1:40" s="104" customFormat="1" ht="19.5" x14ac:dyDescent="0.2">
      <c r="A348" s="114" t="s">
        <v>322</v>
      </c>
      <c r="B348" s="110" t="s">
        <v>16</v>
      </c>
      <c r="C348" s="187" t="s">
        <v>334</v>
      </c>
      <c r="D348" s="188"/>
      <c r="E348" s="189"/>
      <c r="F348" s="162" t="s">
        <v>323</v>
      </c>
      <c r="G348" s="106">
        <v>580200</v>
      </c>
      <c r="H348" s="111">
        <v>0</v>
      </c>
      <c r="I348" s="106">
        <v>580200</v>
      </c>
      <c r="J348" s="111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12">
        <v>580200</v>
      </c>
      <c r="Q348" s="112">
        <v>0</v>
      </c>
      <c r="R348" s="112">
        <v>0</v>
      </c>
      <c r="S348" s="112">
        <v>0</v>
      </c>
      <c r="T348" s="143" t="str">
        <f t="shared" si="22"/>
        <v>Приобретение товаров, работ, услуг в пользу граждан в целях их социального обеспечения</v>
      </c>
      <c r="U348" s="144" t="str">
        <f t="shared" si="23"/>
        <v>200</v>
      </c>
      <c r="V348" s="190" t="str">
        <f t="shared" si="24"/>
        <v>00007020000000000</v>
      </c>
      <c r="W348" s="191"/>
      <c r="X348" s="192"/>
      <c r="Y348" s="152" t="str">
        <f t="shared" si="25"/>
        <v>323</v>
      </c>
      <c r="Z348" s="106">
        <v>29412.97</v>
      </c>
      <c r="AA348" s="111">
        <v>0</v>
      </c>
      <c r="AB348" s="106">
        <v>29412.97</v>
      </c>
      <c r="AC348" s="111">
        <v>0</v>
      </c>
      <c r="AD348" s="112">
        <v>0</v>
      </c>
      <c r="AE348" s="112">
        <v>0</v>
      </c>
      <c r="AF348" s="112">
        <v>0</v>
      </c>
      <c r="AG348" s="112">
        <v>0</v>
      </c>
      <c r="AH348" s="112">
        <v>0</v>
      </c>
      <c r="AI348" s="112">
        <v>29412.97</v>
      </c>
      <c r="AJ348" s="112">
        <v>0</v>
      </c>
      <c r="AK348" s="128">
        <v>0</v>
      </c>
      <c r="AL348" s="113">
        <v>0</v>
      </c>
      <c r="AM348" s="161" t="str">
        <f>C348&amp;F348</f>
        <v>00007020000000000323</v>
      </c>
      <c r="AN348" s="103" t="str">
        <f>C348&amp;F348</f>
        <v>00007020000000000323</v>
      </c>
    </row>
    <row r="349" spans="1:40" s="104" customFormat="1" ht="19.5" x14ac:dyDescent="0.2">
      <c r="A349" s="115" t="s">
        <v>324</v>
      </c>
      <c r="B349" s="105" t="s">
        <v>16</v>
      </c>
      <c r="C349" s="193" t="s">
        <v>334</v>
      </c>
      <c r="D349" s="194"/>
      <c r="E349" s="195"/>
      <c r="F349" s="163" t="s">
        <v>325</v>
      </c>
      <c r="G349" s="106">
        <v>30942750</v>
      </c>
      <c r="H349" s="106">
        <v>0</v>
      </c>
      <c r="I349" s="106">
        <v>30942750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30942750</v>
      </c>
      <c r="Q349" s="106">
        <v>0</v>
      </c>
      <c r="R349" s="106">
        <v>0</v>
      </c>
      <c r="S349" s="106">
        <v>0</v>
      </c>
      <c r="T349" s="115" t="str">
        <f t="shared" si="22"/>
        <v>Предоставление субсидий бюджетным, автономным учреждениям и иным некоммерческим организациям</v>
      </c>
      <c r="U349" s="105" t="str">
        <f t="shared" si="23"/>
        <v>200</v>
      </c>
      <c r="V349" s="193" t="str">
        <f t="shared" si="24"/>
        <v>00007020000000000</v>
      </c>
      <c r="W349" s="194"/>
      <c r="X349" s="195"/>
      <c r="Y349" s="163" t="str">
        <f t="shared" si="25"/>
        <v>600</v>
      </c>
      <c r="Z349" s="106">
        <v>6998697.2199999997</v>
      </c>
      <c r="AA349" s="106">
        <v>0</v>
      </c>
      <c r="AB349" s="106">
        <v>6998697.2199999997</v>
      </c>
      <c r="AC349" s="106">
        <v>0</v>
      </c>
      <c r="AD349" s="106">
        <v>0</v>
      </c>
      <c r="AE349" s="106">
        <v>0</v>
      </c>
      <c r="AF349" s="106">
        <v>0</v>
      </c>
      <c r="AG349" s="106">
        <v>0</v>
      </c>
      <c r="AH349" s="106">
        <v>0</v>
      </c>
      <c r="AI349" s="106">
        <v>6998697.2199999997</v>
      </c>
      <c r="AJ349" s="106">
        <v>0</v>
      </c>
      <c r="AK349" s="126">
        <v>0</v>
      </c>
      <c r="AL349" s="107">
        <v>0</v>
      </c>
      <c r="AM349" s="119"/>
      <c r="AN349" s="103" t="s">
        <v>340</v>
      </c>
    </row>
    <row r="350" spans="1:40" s="104" customFormat="1" ht="11.25" x14ac:dyDescent="0.2">
      <c r="A350" s="115" t="s">
        <v>327</v>
      </c>
      <c r="B350" s="105" t="s">
        <v>16</v>
      </c>
      <c r="C350" s="193" t="s">
        <v>334</v>
      </c>
      <c r="D350" s="194"/>
      <c r="E350" s="195"/>
      <c r="F350" s="163" t="s">
        <v>24</v>
      </c>
      <c r="G350" s="106">
        <v>30942750</v>
      </c>
      <c r="H350" s="106">
        <v>0</v>
      </c>
      <c r="I350" s="106">
        <v>30942750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30942750</v>
      </c>
      <c r="Q350" s="106">
        <v>0</v>
      </c>
      <c r="R350" s="106">
        <v>0</v>
      </c>
      <c r="S350" s="106">
        <v>0</v>
      </c>
      <c r="T350" s="115" t="str">
        <f t="shared" si="22"/>
        <v>Субсидии автономным учреждениям</v>
      </c>
      <c r="U350" s="105" t="str">
        <f t="shared" si="23"/>
        <v>200</v>
      </c>
      <c r="V350" s="193" t="str">
        <f t="shared" si="24"/>
        <v>00007020000000000</v>
      </c>
      <c r="W350" s="194"/>
      <c r="X350" s="195"/>
      <c r="Y350" s="163" t="str">
        <f t="shared" si="25"/>
        <v>620</v>
      </c>
      <c r="Z350" s="106">
        <v>6998697.2199999997</v>
      </c>
      <c r="AA350" s="106">
        <v>0</v>
      </c>
      <c r="AB350" s="106">
        <v>6998697.2199999997</v>
      </c>
      <c r="AC350" s="106">
        <v>0</v>
      </c>
      <c r="AD350" s="106">
        <v>0</v>
      </c>
      <c r="AE350" s="106">
        <v>0</v>
      </c>
      <c r="AF350" s="106">
        <v>0</v>
      </c>
      <c r="AG350" s="106">
        <v>0</v>
      </c>
      <c r="AH350" s="106">
        <v>0</v>
      </c>
      <c r="AI350" s="106">
        <v>6998697.2199999997</v>
      </c>
      <c r="AJ350" s="106">
        <v>0</v>
      </c>
      <c r="AK350" s="126">
        <v>0</v>
      </c>
      <c r="AL350" s="107">
        <v>0</v>
      </c>
      <c r="AM350" s="119"/>
      <c r="AN350" s="103" t="s">
        <v>341</v>
      </c>
    </row>
    <row r="351" spans="1:40" s="104" customFormat="1" ht="39" x14ac:dyDescent="0.2">
      <c r="A351" s="114" t="s">
        <v>329</v>
      </c>
      <c r="B351" s="110" t="s">
        <v>16</v>
      </c>
      <c r="C351" s="187" t="s">
        <v>334</v>
      </c>
      <c r="D351" s="188"/>
      <c r="E351" s="189"/>
      <c r="F351" s="162" t="s">
        <v>330</v>
      </c>
      <c r="G351" s="106">
        <v>29984650</v>
      </c>
      <c r="H351" s="111">
        <v>0</v>
      </c>
      <c r="I351" s="106">
        <v>29984650</v>
      </c>
      <c r="J351" s="111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29984650</v>
      </c>
      <c r="Q351" s="112">
        <v>0</v>
      </c>
      <c r="R351" s="112">
        <v>0</v>
      </c>
      <c r="S351" s="112">
        <v>0</v>
      </c>
      <c r="T351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1" s="144" t="str">
        <f t="shared" si="23"/>
        <v>200</v>
      </c>
      <c r="V351" s="190" t="str">
        <f t="shared" si="24"/>
        <v>00007020000000000</v>
      </c>
      <c r="W351" s="191"/>
      <c r="X351" s="192"/>
      <c r="Y351" s="152" t="str">
        <f t="shared" si="25"/>
        <v>621</v>
      </c>
      <c r="Z351" s="106">
        <v>6933209.25</v>
      </c>
      <c r="AA351" s="111">
        <v>0</v>
      </c>
      <c r="AB351" s="106">
        <v>6933209.25</v>
      </c>
      <c r="AC351" s="111">
        <v>0</v>
      </c>
      <c r="AD351" s="112">
        <v>0</v>
      </c>
      <c r="AE351" s="112">
        <v>0</v>
      </c>
      <c r="AF351" s="112">
        <v>0</v>
      </c>
      <c r="AG351" s="112">
        <v>0</v>
      </c>
      <c r="AH351" s="112">
        <v>0</v>
      </c>
      <c r="AI351" s="112">
        <v>6933209.25</v>
      </c>
      <c r="AJ351" s="112">
        <v>0</v>
      </c>
      <c r="AK351" s="128">
        <v>0</v>
      </c>
      <c r="AL351" s="113">
        <v>0</v>
      </c>
      <c r="AM351" s="161" t="str">
        <f>C351&amp;F351</f>
        <v>00007020000000000621</v>
      </c>
      <c r="AN351" s="103" t="str">
        <f>C351&amp;F351</f>
        <v>00007020000000000621</v>
      </c>
    </row>
    <row r="352" spans="1:40" s="104" customFormat="1" ht="11.25" x14ac:dyDescent="0.2">
      <c r="A352" s="114" t="s">
        <v>331</v>
      </c>
      <c r="B352" s="110" t="s">
        <v>16</v>
      </c>
      <c r="C352" s="187" t="s">
        <v>334</v>
      </c>
      <c r="D352" s="188"/>
      <c r="E352" s="189"/>
      <c r="F352" s="162" t="s">
        <v>332</v>
      </c>
      <c r="G352" s="106">
        <v>958100</v>
      </c>
      <c r="H352" s="111">
        <v>0</v>
      </c>
      <c r="I352" s="106">
        <v>958100</v>
      </c>
      <c r="J352" s="111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12">
        <v>958100</v>
      </c>
      <c r="Q352" s="112">
        <v>0</v>
      </c>
      <c r="R352" s="112">
        <v>0</v>
      </c>
      <c r="S352" s="112">
        <v>0</v>
      </c>
      <c r="T352" s="143" t="str">
        <f t="shared" si="22"/>
        <v>Субсидии автономным учреждениям на иные цели</v>
      </c>
      <c r="U352" s="144" t="str">
        <f t="shared" si="23"/>
        <v>200</v>
      </c>
      <c r="V352" s="190" t="str">
        <f t="shared" si="24"/>
        <v>00007020000000000</v>
      </c>
      <c r="W352" s="191"/>
      <c r="X352" s="192"/>
      <c r="Y352" s="152" t="str">
        <f t="shared" si="25"/>
        <v>622</v>
      </c>
      <c r="Z352" s="106">
        <v>65487.97</v>
      </c>
      <c r="AA352" s="111">
        <v>0</v>
      </c>
      <c r="AB352" s="106">
        <v>65487.97</v>
      </c>
      <c r="AC352" s="111">
        <v>0</v>
      </c>
      <c r="AD352" s="112">
        <v>0</v>
      </c>
      <c r="AE352" s="112">
        <v>0</v>
      </c>
      <c r="AF352" s="112">
        <v>0</v>
      </c>
      <c r="AG352" s="112">
        <v>0</v>
      </c>
      <c r="AH352" s="112">
        <v>0</v>
      </c>
      <c r="AI352" s="112">
        <v>65487.97</v>
      </c>
      <c r="AJ352" s="112">
        <v>0</v>
      </c>
      <c r="AK352" s="128">
        <v>0</v>
      </c>
      <c r="AL352" s="113">
        <v>0</v>
      </c>
      <c r="AM352" s="161" t="str">
        <f>C352&amp;F352</f>
        <v>00007020000000000622</v>
      </c>
      <c r="AN352" s="103" t="str">
        <f>C352&amp;F352</f>
        <v>00007020000000000622</v>
      </c>
    </row>
    <row r="353" spans="1:40" s="104" customFormat="1" ht="11.25" x14ac:dyDescent="0.2">
      <c r="A353" s="115" t="s">
        <v>342</v>
      </c>
      <c r="B353" s="105" t="s">
        <v>16</v>
      </c>
      <c r="C353" s="193" t="s">
        <v>343</v>
      </c>
      <c r="D353" s="194"/>
      <c r="E353" s="195"/>
      <c r="F353" s="163" t="s">
        <v>115</v>
      </c>
      <c r="G353" s="106">
        <v>7629870</v>
      </c>
      <c r="H353" s="106">
        <v>0</v>
      </c>
      <c r="I353" s="106">
        <v>7629870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7629870</v>
      </c>
      <c r="Q353" s="106">
        <v>0</v>
      </c>
      <c r="R353" s="106">
        <v>0</v>
      </c>
      <c r="S353" s="106">
        <v>0</v>
      </c>
      <c r="T353" s="115" t="str">
        <f t="shared" si="22"/>
        <v>Дополнительное образование детей</v>
      </c>
      <c r="U353" s="105" t="str">
        <f t="shared" si="23"/>
        <v>200</v>
      </c>
      <c r="V353" s="193" t="str">
        <f t="shared" si="24"/>
        <v>00007030000000000</v>
      </c>
      <c r="W353" s="194"/>
      <c r="X353" s="195"/>
      <c r="Y353" s="163" t="str">
        <f t="shared" si="25"/>
        <v>000</v>
      </c>
      <c r="Z353" s="106">
        <v>2258431.4900000002</v>
      </c>
      <c r="AA353" s="106">
        <v>0</v>
      </c>
      <c r="AB353" s="106">
        <v>2258431.4900000002</v>
      </c>
      <c r="AC353" s="106">
        <v>0</v>
      </c>
      <c r="AD353" s="106">
        <v>0</v>
      </c>
      <c r="AE353" s="106">
        <v>0</v>
      </c>
      <c r="AF353" s="106">
        <v>0</v>
      </c>
      <c r="AG353" s="106">
        <v>0</v>
      </c>
      <c r="AH353" s="106">
        <v>0</v>
      </c>
      <c r="AI353" s="106">
        <v>2258431.4900000002</v>
      </c>
      <c r="AJ353" s="106">
        <v>0</v>
      </c>
      <c r="AK353" s="126">
        <v>0</v>
      </c>
      <c r="AL353" s="107">
        <v>0</v>
      </c>
      <c r="AM353" s="119"/>
      <c r="AN353" s="103" t="s">
        <v>344</v>
      </c>
    </row>
    <row r="354" spans="1:40" s="104" customFormat="1" ht="19.5" x14ac:dyDescent="0.2">
      <c r="A354" s="115" t="s">
        <v>324</v>
      </c>
      <c r="B354" s="105" t="s">
        <v>16</v>
      </c>
      <c r="C354" s="193" t="s">
        <v>343</v>
      </c>
      <c r="D354" s="194"/>
      <c r="E354" s="195"/>
      <c r="F354" s="163" t="s">
        <v>325</v>
      </c>
      <c r="G354" s="106">
        <v>7629870</v>
      </c>
      <c r="H354" s="106">
        <v>0</v>
      </c>
      <c r="I354" s="106">
        <v>7629870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7629870</v>
      </c>
      <c r="Q354" s="106">
        <v>0</v>
      </c>
      <c r="R354" s="106">
        <v>0</v>
      </c>
      <c r="S354" s="106">
        <v>0</v>
      </c>
      <c r="T354" s="115" t="str">
        <f t="shared" si="22"/>
        <v>Предоставление субсидий бюджетным, автономным учреждениям и иным некоммерческим организациям</v>
      </c>
      <c r="U354" s="105" t="str">
        <f t="shared" si="23"/>
        <v>200</v>
      </c>
      <c r="V354" s="193" t="str">
        <f t="shared" si="24"/>
        <v>00007030000000000</v>
      </c>
      <c r="W354" s="194"/>
      <c r="X354" s="195"/>
      <c r="Y354" s="163" t="str">
        <f t="shared" si="25"/>
        <v>600</v>
      </c>
      <c r="Z354" s="106">
        <v>2258431.4900000002</v>
      </c>
      <c r="AA354" s="106">
        <v>0</v>
      </c>
      <c r="AB354" s="106">
        <v>2258431.4900000002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2258431.4900000002</v>
      </c>
      <c r="AJ354" s="106">
        <v>0</v>
      </c>
      <c r="AK354" s="126">
        <v>0</v>
      </c>
      <c r="AL354" s="107">
        <v>0</v>
      </c>
      <c r="AM354" s="119"/>
      <c r="AN354" s="103" t="s">
        <v>345</v>
      </c>
    </row>
    <row r="355" spans="1:40" s="104" customFormat="1" ht="11.25" x14ac:dyDescent="0.2">
      <c r="A355" s="115" t="s">
        <v>346</v>
      </c>
      <c r="B355" s="105" t="s">
        <v>16</v>
      </c>
      <c r="C355" s="193" t="s">
        <v>343</v>
      </c>
      <c r="D355" s="194"/>
      <c r="E355" s="195"/>
      <c r="F355" s="163" t="s">
        <v>347</v>
      </c>
      <c r="G355" s="106">
        <v>5494900</v>
      </c>
      <c r="H355" s="106">
        <v>0</v>
      </c>
      <c r="I355" s="106">
        <v>5494900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5494900</v>
      </c>
      <c r="Q355" s="106">
        <v>0</v>
      </c>
      <c r="R355" s="106">
        <v>0</v>
      </c>
      <c r="S355" s="106">
        <v>0</v>
      </c>
      <c r="T355" s="115" t="str">
        <f t="shared" si="22"/>
        <v>Субсидии бюджетным учреждениям</v>
      </c>
      <c r="U355" s="105" t="str">
        <f t="shared" si="23"/>
        <v>200</v>
      </c>
      <c r="V355" s="193" t="str">
        <f t="shared" si="24"/>
        <v>00007030000000000</v>
      </c>
      <c r="W355" s="194"/>
      <c r="X355" s="195"/>
      <c r="Y355" s="163" t="str">
        <f t="shared" si="25"/>
        <v>610</v>
      </c>
      <c r="Z355" s="106">
        <v>1547940.19</v>
      </c>
      <c r="AA355" s="106">
        <v>0</v>
      </c>
      <c r="AB355" s="106">
        <v>1547940.19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1547940.19</v>
      </c>
      <c r="AJ355" s="106">
        <v>0</v>
      </c>
      <c r="AK355" s="126">
        <v>0</v>
      </c>
      <c r="AL355" s="107">
        <v>0</v>
      </c>
      <c r="AM355" s="119"/>
      <c r="AN355" s="103" t="s">
        <v>348</v>
      </c>
    </row>
    <row r="356" spans="1:40" s="104" customFormat="1" ht="39" x14ac:dyDescent="0.2">
      <c r="A356" s="114" t="s">
        <v>349</v>
      </c>
      <c r="B356" s="110" t="s">
        <v>16</v>
      </c>
      <c r="C356" s="187" t="s">
        <v>343</v>
      </c>
      <c r="D356" s="188"/>
      <c r="E356" s="189"/>
      <c r="F356" s="162" t="s">
        <v>350</v>
      </c>
      <c r="G356" s="106">
        <v>5465900</v>
      </c>
      <c r="H356" s="111">
        <v>0</v>
      </c>
      <c r="I356" s="106">
        <v>5465900</v>
      </c>
      <c r="J356" s="111">
        <v>0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>
        <v>5465900</v>
      </c>
      <c r="Q356" s="112">
        <v>0</v>
      </c>
      <c r="R356" s="112">
        <v>0</v>
      </c>
      <c r="S356" s="112">
        <v>0</v>
      </c>
      <c r="T356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6" s="144" t="str">
        <f t="shared" si="23"/>
        <v>200</v>
      </c>
      <c r="V356" s="190" t="str">
        <f t="shared" si="24"/>
        <v>00007030000000000</v>
      </c>
      <c r="W356" s="191"/>
      <c r="X356" s="192"/>
      <c r="Y356" s="152" t="str">
        <f t="shared" si="25"/>
        <v>611</v>
      </c>
      <c r="Z356" s="106">
        <v>1545940.19</v>
      </c>
      <c r="AA356" s="111">
        <v>0</v>
      </c>
      <c r="AB356" s="106">
        <v>1545940.19</v>
      </c>
      <c r="AC356" s="111">
        <v>0</v>
      </c>
      <c r="AD356" s="112">
        <v>0</v>
      </c>
      <c r="AE356" s="112">
        <v>0</v>
      </c>
      <c r="AF356" s="112">
        <v>0</v>
      </c>
      <c r="AG356" s="112">
        <v>0</v>
      </c>
      <c r="AH356" s="112">
        <v>0</v>
      </c>
      <c r="AI356" s="112">
        <v>1545940.19</v>
      </c>
      <c r="AJ356" s="112">
        <v>0</v>
      </c>
      <c r="AK356" s="128">
        <v>0</v>
      </c>
      <c r="AL356" s="113">
        <v>0</v>
      </c>
      <c r="AM356" s="161" t="str">
        <f>C356&amp;F356</f>
        <v>00007030000000000611</v>
      </c>
      <c r="AN356" s="103" t="str">
        <f>C356&amp;F356</f>
        <v>00007030000000000611</v>
      </c>
    </row>
    <row r="357" spans="1:40" s="104" customFormat="1" ht="11.25" x14ac:dyDescent="0.2">
      <c r="A357" s="114" t="s">
        <v>351</v>
      </c>
      <c r="B357" s="110" t="s">
        <v>16</v>
      </c>
      <c r="C357" s="187" t="s">
        <v>343</v>
      </c>
      <c r="D357" s="188"/>
      <c r="E357" s="189"/>
      <c r="F357" s="162" t="s">
        <v>352</v>
      </c>
      <c r="G357" s="106">
        <v>29000</v>
      </c>
      <c r="H357" s="111">
        <v>0</v>
      </c>
      <c r="I357" s="106">
        <v>29000</v>
      </c>
      <c r="J357" s="111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29000</v>
      </c>
      <c r="Q357" s="112">
        <v>0</v>
      </c>
      <c r="R357" s="112">
        <v>0</v>
      </c>
      <c r="S357" s="112">
        <v>0</v>
      </c>
      <c r="T357" s="143" t="str">
        <f t="shared" si="22"/>
        <v>Субсидии бюджетным учреждениям на иные цели</v>
      </c>
      <c r="U357" s="144" t="str">
        <f t="shared" si="23"/>
        <v>200</v>
      </c>
      <c r="V357" s="190" t="str">
        <f t="shared" si="24"/>
        <v>00007030000000000</v>
      </c>
      <c r="W357" s="191"/>
      <c r="X357" s="192"/>
      <c r="Y357" s="152" t="str">
        <f t="shared" si="25"/>
        <v>612</v>
      </c>
      <c r="Z357" s="106">
        <v>2000</v>
      </c>
      <c r="AA357" s="111">
        <v>0</v>
      </c>
      <c r="AB357" s="106">
        <v>2000</v>
      </c>
      <c r="AC357" s="111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2000</v>
      </c>
      <c r="AJ357" s="112">
        <v>0</v>
      </c>
      <c r="AK357" s="128">
        <v>0</v>
      </c>
      <c r="AL357" s="113">
        <v>0</v>
      </c>
      <c r="AM357" s="161" t="str">
        <f>C357&amp;F357</f>
        <v>00007030000000000612</v>
      </c>
      <c r="AN357" s="103" t="str">
        <f>C357&amp;F357</f>
        <v>00007030000000000612</v>
      </c>
    </row>
    <row r="358" spans="1:40" s="104" customFormat="1" ht="11.25" x14ac:dyDescent="0.2">
      <c r="A358" s="115" t="s">
        <v>327</v>
      </c>
      <c r="B358" s="105" t="s">
        <v>16</v>
      </c>
      <c r="C358" s="193" t="s">
        <v>343</v>
      </c>
      <c r="D358" s="194"/>
      <c r="E358" s="195"/>
      <c r="F358" s="163" t="s">
        <v>24</v>
      </c>
      <c r="G358" s="106">
        <v>2134970</v>
      </c>
      <c r="H358" s="106">
        <v>0</v>
      </c>
      <c r="I358" s="106">
        <v>2134970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2134970</v>
      </c>
      <c r="Q358" s="106">
        <v>0</v>
      </c>
      <c r="R358" s="106">
        <v>0</v>
      </c>
      <c r="S358" s="106">
        <v>0</v>
      </c>
      <c r="T358" s="115" t="str">
        <f t="shared" si="22"/>
        <v>Субсидии автономным учреждениям</v>
      </c>
      <c r="U358" s="105" t="str">
        <f t="shared" si="23"/>
        <v>200</v>
      </c>
      <c r="V358" s="193" t="str">
        <f t="shared" si="24"/>
        <v>00007030000000000</v>
      </c>
      <c r="W358" s="194"/>
      <c r="X358" s="195"/>
      <c r="Y358" s="163" t="str">
        <f t="shared" si="25"/>
        <v>620</v>
      </c>
      <c r="Z358" s="106">
        <v>710491.3</v>
      </c>
      <c r="AA358" s="106">
        <v>0</v>
      </c>
      <c r="AB358" s="106">
        <v>710491.3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710491.3</v>
      </c>
      <c r="AJ358" s="106">
        <v>0</v>
      </c>
      <c r="AK358" s="126">
        <v>0</v>
      </c>
      <c r="AL358" s="107">
        <v>0</v>
      </c>
      <c r="AM358" s="119"/>
      <c r="AN358" s="103" t="s">
        <v>353</v>
      </c>
    </row>
    <row r="359" spans="1:40" s="104" customFormat="1" ht="39" x14ac:dyDescent="0.2">
      <c r="A359" s="114" t="s">
        <v>329</v>
      </c>
      <c r="B359" s="110" t="s">
        <v>16</v>
      </c>
      <c r="C359" s="187" t="s">
        <v>343</v>
      </c>
      <c r="D359" s="188"/>
      <c r="E359" s="189"/>
      <c r="F359" s="162" t="s">
        <v>330</v>
      </c>
      <c r="G359" s="106">
        <v>2034570</v>
      </c>
      <c r="H359" s="111">
        <v>0</v>
      </c>
      <c r="I359" s="106">
        <v>2034570</v>
      </c>
      <c r="J359" s="111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2034570</v>
      </c>
      <c r="Q359" s="112">
        <v>0</v>
      </c>
      <c r="R359" s="112">
        <v>0</v>
      </c>
      <c r="S359" s="112">
        <v>0</v>
      </c>
      <c r="T359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9" s="144" t="str">
        <f t="shared" si="23"/>
        <v>200</v>
      </c>
      <c r="V359" s="190" t="str">
        <f t="shared" si="24"/>
        <v>00007030000000000</v>
      </c>
      <c r="W359" s="191"/>
      <c r="X359" s="192"/>
      <c r="Y359" s="152" t="str">
        <f t="shared" si="25"/>
        <v>621</v>
      </c>
      <c r="Z359" s="106">
        <v>689808.3</v>
      </c>
      <c r="AA359" s="111">
        <v>0</v>
      </c>
      <c r="AB359" s="106">
        <v>689808.3</v>
      </c>
      <c r="AC359" s="111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  <c r="AI359" s="112">
        <v>689808.3</v>
      </c>
      <c r="AJ359" s="112">
        <v>0</v>
      </c>
      <c r="AK359" s="128">
        <v>0</v>
      </c>
      <c r="AL359" s="113">
        <v>0</v>
      </c>
      <c r="AM359" s="161" t="str">
        <f>C359&amp;F359</f>
        <v>00007030000000000621</v>
      </c>
      <c r="AN359" s="103" t="str">
        <f>C359&amp;F359</f>
        <v>00007030000000000621</v>
      </c>
    </row>
    <row r="360" spans="1:40" s="104" customFormat="1" ht="11.25" x14ac:dyDescent="0.2">
      <c r="A360" s="114" t="s">
        <v>331</v>
      </c>
      <c r="B360" s="110" t="s">
        <v>16</v>
      </c>
      <c r="C360" s="187" t="s">
        <v>343</v>
      </c>
      <c r="D360" s="188"/>
      <c r="E360" s="189"/>
      <c r="F360" s="162" t="s">
        <v>332</v>
      </c>
      <c r="G360" s="106">
        <v>100400</v>
      </c>
      <c r="H360" s="111">
        <v>0</v>
      </c>
      <c r="I360" s="106">
        <v>100400</v>
      </c>
      <c r="J360" s="111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100400</v>
      </c>
      <c r="Q360" s="112">
        <v>0</v>
      </c>
      <c r="R360" s="112">
        <v>0</v>
      </c>
      <c r="S360" s="112">
        <v>0</v>
      </c>
      <c r="T360" s="143" t="str">
        <f t="shared" si="22"/>
        <v>Субсидии автономным учреждениям на иные цели</v>
      </c>
      <c r="U360" s="144" t="str">
        <f t="shared" si="23"/>
        <v>200</v>
      </c>
      <c r="V360" s="190" t="str">
        <f t="shared" si="24"/>
        <v>00007030000000000</v>
      </c>
      <c r="W360" s="191"/>
      <c r="X360" s="192"/>
      <c r="Y360" s="152" t="str">
        <f t="shared" si="25"/>
        <v>622</v>
      </c>
      <c r="Z360" s="106">
        <v>20683</v>
      </c>
      <c r="AA360" s="111">
        <v>0</v>
      </c>
      <c r="AB360" s="106">
        <v>20683</v>
      </c>
      <c r="AC360" s="111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  <c r="AI360" s="112">
        <v>20683</v>
      </c>
      <c r="AJ360" s="112">
        <v>0</v>
      </c>
      <c r="AK360" s="128">
        <v>0</v>
      </c>
      <c r="AL360" s="113">
        <v>0</v>
      </c>
      <c r="AM360" s="161" t="str">
        <f>C360&amp;F360</f>
        <v>00007030000000000622</v>
      </c>
      <c r="AN360" s="103" t="str">
        <f>C360&amp;F360</f>
        <v>00007030000000000622</v>
      </c>
    </row>
    <row r="361" spans="1:40" s="104" customFormat="1" ht="11.25" x14ac:dyDescent="0.2">
      <c r="A361" s="115" t="s">
        <v>354</v>
      </c>
      <c r="B361" s="105" t="s">
        <v>16</v>
      </c>
      <c r="C361" s="193" t="s">
        <v>355</v>
      </c>
      <c r="D361" s="194"/>
      <c r="E361" s="195"/>
      <c r="F361" s="163" t="s">
        <v>115</v>
      </c>
      <c r="G361" s="106">
        <v>644000</v>
      </c>
      <c r="H361" s="106">
        <v>0</v>
      </c>
      <c r="I361" s="106">
        <v>644000</v>
      </c>
      <c r="J361" s="106">
        <v>15909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638000</v>
      </c>
      <c r="Q361" s="106">
        <v>4000</v>
      </c>
      <c r="R361" s="106">
        <v>17909</v>
      </c>
      <c r="S361" s="106">
        <v>0</v>
      </c>
      <c r="T361" s="115" t="str">
        <f t="shared" si="22"/>
        <v>Молодежная политика</v>
      </c>
      <c r="U361" s="105" t="str">
        <f t="shared" si="23"/>
        <v>200</v>
      </c>
      <c r="V361" s="193" t="str">
        <f t="shared" si="24"/>
        <v>00007070000000000</v>
      </c>
      <c r="W361" s="194"/>
      <c r="X361" s="195"/>
      <c r="Y361" s="163" t="str">
        <f t="shared" si="25"/>
        <v>000</v>
      </c>
      <c r="Z361" s="106">
        <v>70829.210000000006</v>
      </c>
      <c r="AA361" s="106">
        <v>0</v>
      </c>
      <c r="AB361" s="106">
        <v>70829.210000000006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70829.210000000006</v>
      </c>
      <c r="AJ361" s="106">
        <v>0</v>
      </c>
      <c r="AK361" s="126">
        <v>0</v>
      </c>
      <c r="AL361" s="107">
        <v>0</v>
      </c>
      <c r="AM361" s="119"/>
      <c r="AN361" s="103" t="s">
        <v>356</v>
      </c>
    </row>
    <row r="362" spans="1:40" s="104" customFormat="1" ht="48.75" x14ac:dyDescent="0.2">
      <c r="A362" s="115" t="s">
        <v>120</v>
      </c>
      <c r="B362" s="105" t="s">
        <v>16</v>
      </c>
      <c r="C362" s="193" t="s">
        <v>355</v>
      </c>
      <c r="D362" s="194"/>
      <c r="E362" s="195"/>
      <c r="F362" s="163" t="s">
        <v>121</v>
      </c>
      <c r="G362" s="106">
        <v>10000</v>
      </c>
      <c r="H362" s="106"/>
      <c r="I362" s="106">
        <v>10000</v>
      </c>
      <c r="J362" s="106"/>
      <c r="K362" s="106"/>
      <c r="L362" s="106"/>
      <c r="M362" s="106"/>
      <c r="N362" s="106"/>
      <c r="O362" s="106"/>
      <c r="P362" s="106">
        <v>10000</v>
      </c>
      <c r="Q362" s="106"/>
      <c r="R362" s="106"/>
      <c r="S362" s="106"/>
      <c r="T362" s="115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62" s="105" t="str">
        <f t="shared" si="23"/>
        <v>200</v>
      </c>
      <c r="V362" s="193" t="str">
        <f t="shared" si="24"/>
        <v>00007070000000000</v>
      </c>
      <c r="W362" s="194"/>
      <c r="X362" s="195"/>
      <c r="Y362" s="163" t="str">
        <f t="shared" si="25"/>
        <v>100</v>
      </c>
      <c r="Z362" s="106">
        <v>0</v>
      </c>
      <c r="AA362" s="106"/>
      <c r="AB362" s="106">
        <v>0</v>
      </c>
      <c r="AC362" s="106"/>
      <c r="AD362" s="106"/>
      <c r="AE362" s="106"/>
      <c r="AF362" s="106"/>
      <c r="AG362" s="106"/>
      <c r="AH362" s="106"/>
      <c r="AI362" s="106">
        <v>0</v>
      </c>
      <c r="AJ362" s="106"/>
      <c r="AK362" s="126"/>
      <c r="AL362" s="107"/>
      <c r="AM362" s="119"/>
      <c r="AN362" s="103" t="s">
        <v>357</v>
      </c>
    </row>
    <row r="363" spans="1:40" s="104" customFormat="1" ht="19.5" x14ac:dyDescent="0.2">
      <c r="A363" s="115" t="s">
        <v>123</v>
      </c>
      <c r="B363" s="105" t="s">
        <v>16</v>
      </c>
      <c r="C363" s="193" t="s">
        <v>355</v>
      </c>
      <c r="D363" s="194"/>
      <c r="E363" s="195"/>
      <c r="F363" s="163" t="s">
        <v>124</v>
      </c>
      <c r="G363" s="106">
        <v>10000</v>
      </c>
      <c r="H363" s="106"/>
      <c r="I363" s="106">
        <v>10000</v>
      </c>
      <c r="J363" s="106"/>
      <c r="K363" s="106"/>
      <c r="L363" s="106"/>
      <c r="M363" s="106"/>
      <c r="N363" s="106"/>
      <c r="O363" s="106"/>
      <c r="P363" s="106">
        <v>10000</v>
      </c>
      <c r="Q363" s="106"/>
      <c r="R363" s="106"/>
      <c r="S363" s="106"/>
      <c r="T363" s="115" t="str">
        <f t="shared" si="22"/>
        <v>Расходы на выплаты персоналу государственных (муниципальных) органов</v>
      </c>
      <c r="U363" s="105" t="str">
        <f t="shared" si="23"/>
        <v>200</v>
      </c>
      <c r="V363" s="193" t="str">
        <f t="shared" si="24"/>
        <v>00007070000000000</v>
      </c>
      <c r="W363" s="194"/>
      <c r="X363" s="195"/>
      <c r="Y363" s="163" t="str">
        <f t="shared" si="25"/>
        <v>120</v>
      </c>
      <c r="Z363" s="106">
        <v>0</v>
      </c>
      <c r="AA363" s="106"/>
      <c r="AB363" s="106">
        <v>0</v>
      </c>
      <c r="AC363" s="106"/>
      <c r="AD363" s="106"/>
      <c r="AE363" s="106"/>
      <c r="AF363" s="106"/>
      <c r="AG363" s="106"/>
      <c r="AH363" s="106"/>
      <c r="AI363" s="106">
        <v>0</v>
      </c>
      <c r="AJ363" s="106"/>
      <c r="AK363" s="126"/>
      <c r="AL363" s="107"/>
      <c r="AM363" s="119"/>
      <c r="AN363" s="103" t="s">
        <v>358</v>
      </c>
    </row>
    <row r="364" spans="1:40" s="104" customFormat="1" ht="39" x14ac:dyDescent="0.2">
      <c r="A364" s="114" t="s">
        <v>201</v>
      </c>
      <c r="B364" s="110" t="s">
        <v>16</v>
      </c>
      <c r="C364" s="187" t="s">
        <v>355</v>
      </c>
      <c r="D364" s="188"/>
      <c r="E364" s="189"/>
      <c r="F364" s="162" t="s">
        <v>202</v>
      </c>
      <c r="G364" s="106">
        <v>10000</v>
      </c>
      <c r="H364" s="111"/>
      <c r="I364" s="106">
        <v>10000</v>
      </c>
      <c r="J364" s="111"/>
      <c r="K364" s="112"/>
      <c r="L364" s="112"/>
      <c r="M364" s="112"/>
      <c r="N364" s="112"/>
      <c r="O364" s="112"/>
      <c r="P364" s="112">
        <v>10000</v>
      </c>
      <c r="Q364" s="112"/>
      <c r="R364" s="112"/>
      <c r="S364" s="112"/>
      <c r="T364" s="143" t="str">
        <f t="shared" si="22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64" s="144" t="str">
        <f t="shared" si="23"/>
        <v>200</v>
      </c>
      <c r="V364" s="190" t="str">
        <f t="shared" si="24"/>
        <v>00007070000000000</v>
      </c>
      <c r="W364" s="191"/>
      <c r="X364" s="192"/>
      <c r="Y364" s="152" t="str">
        <f t="shared" si="25"/>
        <v>123</v>
      </c>
      <c r="Z364" s="106">
        <v>0</v>
      </c>
      <c r="AA364" s="111"/>
      <c r="AB364" s="106">
        <v>0</v>
      </c>
      <c r="AC364" s="111"/>
      <c r="AD364" s="112"/>
      <c r="AE364" s="112"/>
      <c r="AF364" s="112"/>
      <c r="AG364" s="112"/>
      <c r="AH364" s="112"/>
      <c r="AI364" s="112">
        <v>0</v>
      </c>
      <c r="AJ364" s="112"/>
      <c r="AK364" s="128"/>
      <c r="AL364" s="113"/>
      <c r="AM364" s="161" t="str">
        <f>C364&amp;F364</f>
        <v>00007070000000000123</v>
      </c>
      <c r="AN364" s="103" t="str">
        <f>C364&amp;F364</f>
        <v>00007070000000000123</v>
      </c>
    </row>
    <row r="365" spans="1:40" s="104" customFormat="1" ht="19.5" x14ac:dyDescent="0.2">
      <c r="A365" s="115" t="s">
        <v>137</v>
      </c>
      <c r="B365" s="105" t="s">
        <v>16</v>
      </c>
      <c r="C365" s="193" t="s">
        <v>355</v>
      </c>
      <c r="D365" s="194"/>
      <c r="E365" s="195"/>
      <c r="F365" s="163" t="s">
        <v>16</v>
      </c>
      <c r="G365" s="106">
        <v>35500</v>
      </c>
      <c r="H365" s="106">
        <v>0</v>
      </c>
      <c r="I365" s="106">
        <v>35500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29500</v>
      </c>
      <c r="Q365" s="106">
        <v>4000</v>
      </c>
      <c r="R365" s="106">
        <v>2000</v>
      </c>
      <c r="S365" s="106">
        <v>0</v>
      </c>
      <c r="T365" s="115" t="str">
        <f t="shared" si="22"/>
        <v>Закупка товаров, работ и услуг для обеспечения государственных (муниципальных) нужд</v>
      </c>
      <c r="U365" s="105" t="str">
        <f t="shared" si="23"/>
        <v>200</v>
      </c>
      <c r="V365" s="193" t="str">
        <f t="shared" si="24"/>
        <v>00007070000000000</v>
      </c>
      <c r="W365" s="194"/>
      <c r="X365" s="195"/>
      <c r="Y365" s="163" t="str">
        <f t="shared" si="25"/>
        <v>200</v>
      </c>
      <c r="Z365" s="106">
        <v>5000</v>
      </c>
      <c r="AA365" s="106">
        <v>0</v>
      </c>
      <c r="AB365" s="106">
        <v>5000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5000</v>
      </c>
      <c r="AJ365" s="106">
        <v>0</v>
      </c>
      <c r="AK365" s="126">
        <v>0</v>
      </c>
      <c r="AL365" s="107">
        <v>0</v>
      </c>
      <c r="AM365" s="119"/>
      <c r="AN365" s="103" t="s">
        <v>359</v>
      </c>
    </row>
    <row r="366" spans="1:40" s="104" customFormat="1" ht="29.25" x14ac:dyDescent="0.2">
      <c r="A366" s="115" t="s">
        <v>139</v>
      </c>
      <c r="B366" s="105" t="s">
        <v>16</v>
      </c>
      <c r="C366" s="193" t="s">
        <v>355</v>
      </c>
      <c r="D366" s="194"/>
      <c r="E366" s="195"/>
      <c r="F366" s="163" t="s">
        <v>140</v>
      </c>
      <c r="G366" s="106">
        <v>35500</v>
      </c>
      <c r="H366" s="106">
        <v>0</v>
      </c>
      <c r="I366" s="106">
        <v>35500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29500</v>
      </c>
      <c r="Q366" s="106">
        <v>4000</v>
      </c>
      <c r="R366" s="106">
        <v>2000</v>
      </c>
      <c r="S366" s="106">
        <v>0</v>
      </c>
      <c r="T366" s="115" t="str">
        <f t="shared" si="22"/>
        <v>Иные закупки товаров, работ и услуг для обеспечения государственных (муниципальных) нужд</v>
      </c>
      <c r="U366" s="105" t="str">
        <f t="shared" si="23"/>
        <v>200</v>
      </c>
      <c r="V366" s="193" t="str">
        <f t="shared" si="24"/>
        <v>00007070000000000</v>
      </c>
      <c r="W366" s="194"/>
      <c r="X366" s="195"/>
      <c r="Y366" s="163" t="str">
        <f t="shared" si="25"/>
        <v>240</v>
      </c>
      <c r="Z366" s="106">
        <v>5000</v>
      </c>
      <c r="AA366" s="106">
        <v>0</v>
      </c>
      <c r="AB366" s="106">
        <v>5000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5000</v>
      </c>
      <c r="AJ366" s="106">
        <v>0</v>
      </c>
      <c r="AK366" s="126">
        <v>0</v>
      </c>
      <c r="AL366" s="107">
        <v>0</v>
      </c>
      <c r="AM366" s="119"/>
      <c r="AN366" s="103" t="s">
        <v>360</v>
      </c>
    </row>
    <row r="367" spans="1:40" s="104" customFormat="1" ht="11.25" x14ac:dyDescent="0.2">
      <c r="A367" s="114" t="s">
        <v>144</v>
      </c>
      <c r="B367" s="110" t="s">
        <v>16</v>
      </c>
      <c r="C367" s="187" t="s">
        <v>355</v>
      </c>
      <c r="D367" s="188"/>
      <c r="E367" s="189"/>
      <c r="F367" s="162" t="s">
        <v>145</v>
      </c>
      <c r="G367" s="106">
        <v>35500</v>
      </c>
      <c r="H367" s="111">
        <v>0</v>
      </c>
      <c r="I367" s="106">
        <v>35500</v>
      </c>
      <c r="J367" s="111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12">
        <v>29500</v>
      </c>
      <c r="Q367" s="112">
        <v>4000</v>
      </c>
      <c r="R367" s="112">
        <v>2000</v>
      </c>
      <c r="S367" s="112">
        <v>0</v>
      </c>
      <c r="T367" s="143" t="str">
        <f t="shared" si="22"/>
        <v>Прочая закупка товаров, работ и услуг</v>
      </c>
      <c r="U367" s="144" t="str">
        <f t="shared" si="23"/>
        <v>200</v>
      </c>
      <c r="V367" s="190" t="str">
        <f t="shared" si="24"/>
        <v>00007070000000000</v>
      </c>
      <c r="W367" s="191"/>
      <c r="X367" s="192"/>
      <c r="Y367" s="152" t="str">
        <f t="shared" si="25"/>
        <v>244</v>
      </c>
      <c r="Z367" s="106">
        <v>5000</v>
      </c>
      <c r="AA367" s="111">
        <v>0</v>
      </c>
      <c r="AB367" s="106">
        <v>5000</v>
      </c>
      <c r="AC367" s="111">
        <v>0</v>
      </c>
      <c r="AD367" s="112">
        <v>0</v>
      </c>
      <c r="AE367" s="112">
        <v>0</v>
      </c>
      <c r="AF367" s="112">
        <v>0</v>
      </c>
      <c r="AG367" s="112">
        <v>0</v>
      </c>
      <c r="AH367" s="112">
        <v>0</v>
      </c>
      <c r="AI367" s="112">
        <v>5000</v>
      </c>
      <c r="AJ367" s="112">
        <v>0</v>
      </c>
      <c r="AK367" s="128">
        <v>0</v>
      </c>
      <c r="AL367" s="113">
        <v>0</v>
      </c>
      <c r="AM367" s="161" t="str">
        <f>C367&amp;F367</f>
        <v>00007070000000000244</v>
      </c>
      <c r="AN367" s="103" t="str">
        <f>C367&amp;F367</f>
        <v>00007070000000000244</v>
      </c>
    </row>
    <row r="368" spans="1:40" s="104" customFormat="1" ht="19.5" x14ac:dyDescent="0.2">
      <c r="A368" s="115" t="s">
        <v>297</v>
      </c>
      <c r="B368" s="105" t="s">
        <v>16</v>
      </c>
      <c r="C368" s="193" t="s">
        <v>355</v>
      </c>
      <c r="D368" s="194"/>
      <c r="E368" s="195"/>
      <c r="F368" s="163" t="s">
        <v>298</v>
      </c>
      <c r="G368" s="106">
        <v>1500</v>
      </c>
      <c r="H368" s="106"/>
      <c r="I368" s="106">
        <v>1500</v>
      </c>
      <c r="J368" s="106"/>
      <c r="K368" s="106"/>
      <c r="L368" s="106"/>
      <c r="M368" s="106"/>
      <c r="N368" s="106"/>
      <c r="O368" s="106"/>
      <c r="P368" s="106">
        <v>1500</v>
      </c>
      <c r="Q368" s="106"/>
      <c r="R368" s="106"/>
      <c r="S368" s="106"/>
      <c r="T368" s="115" t="str">
        <f t="shared" si="22"/>
        <v>Социальное обеспечение и иные выплаты населению</v>
      </c>
      <c r="U368" s="105" t="str">
        <f t="shared" si="23"/>
        <v>200</v>
      </c>
      <c r="V368" s="193" t="str">
        <f t="shared" si="24"/>
        <v>00007070000000000</v>
      </c>
      <c r="W368" s="194"/>
      <c r="X368" s="195"/>
      <c r="Y368" s="163" t="str">
        <f t="shared" si="25"/>
        <v>300</v>
      </c>
      <c r="Z368" s="106">
        <v>0</v>
      </c>
      <c r="AA368" s="106"/>
      <c r="AB368" s="106">
        <v>0</v>
      </c>
      <c r="AC368" s="106"/>
      <c r="AD368" s="106"/>
      <c r="AE368" s="106"/>
      <c r="AF368" s="106"/>
      <c r="AG368" s="106"/>
      <c r="AH368" s="106"/>
      <c r="AI368" s="106"/>
      <c r="AJ368" s="106"/>
      <c r="AK368" s="126"/>
      <c r="AL368" s="107"/>
      <c r="AM368" s="119"/>
      <c r="AN368" s="103" t="s">
        <v>361</v>
      </c>
    </row>
    <row r="369" spans="1:40" s="104" customFormat="1" ht="11.25" x14ac:dyDescent="0.2">
      <c r="A369" s="114" t="s">
        <v>300</v>
      </c>
      <c r="B369" s="110" t="s">
        <v>16</v>
      </c>
      <c r="C369" s="187" t="s">
        <v>355</v>
      </c>
      <c r="D369" s="188"/>
      <c r="E369" s="189"/>
      <c r="F369" s="162" t="s">
        <v>301</v>
      </c>
      <c r="G369" s="106">
        <v>1500</v>
      </c>
      <c r="H369" s="111"/>
      <c r="I369" s="106">
        <v>1500</v>
      </c>
      <c r="J369" s="111"/>
      <c r="K369" s="112"/>
      <c r="L369" s="112"/>
      <c r="M369" s="112"/>
      <c r="N369" s="112"/>
      <c r="O369" s="112"/>
      <c r="P369" s="112">
        <v>1500</v>
      </c>
      <c r="Q369" s="112"/>
      <c r="R369" s="112"/>
      <c r="S369" s="112"/>
      <c r="T369" s="143" t="str">
        <f t="shared" ref="T369:T431" si="26">""&amp;A369</f>
        <v>Премии и гранты</v>
      </c>
      <c r="U369" s="144" t="str">
        <f t="shared" ref="U369:U431" si="27">""&amp;B369</f>
        <v>200</v>
      </c>
      <c r="V369" s="190" t="str">
        <f t="shared" ref="V369:V431" si="28">""&amp;C369</f>
        <v>00007070000000000</v>
      </c>
      <c r="W369" s="191"/>
      <c r="X369" s="192"/>
      <c r="Y369" s="152" t="str">
        <f t="shared" ref="Y369:Y431" si="29">""&amp;F369</f>
        <v>350</v>
      </c>
      <c r="Z369" s="106">
        <v>0</v>
      </c>
      <c r="AA369" s="111"/>
      <c r="AB369" s="106">
        <v>0</v>
      </c>
      <c r="AC369" s="111"/>
      <c r="AD369" s="112"/>
      <c r="AE369" s="112"/>
      <c r="AF369" s="112"/>
      <c r="AG369" s="112"/>
      <c r="AH369" s="112"/>
      <c r="AI369" s="112"/>
      <c r="AJ369" s="112"/>
      <c r="AK369" s="128"/>
      <c r="AL369" s="113"/>
      <c r="AM369" s="161" t="str">
        <f>C369&amp;F369</f>
        <v>00007070000000000350</v>
      </c>
      <c r="AN369" s="103" t="str">
        <f>C369&amp;F369</f>
        <v>00007070000000000350</v>
      </c>
    </row>
    <row r="370" spans="1:40" s="104" customFormat="1" ht="11.25" x14ac:dyDescent="0.2">
      <c r="A370" s="115" t="s">
        <v>148</v>
      </c>
      <c r="B370" s="105" t="s">
        <v>16</v>
      </c>
      <c r="C370" s="193" t="s">
        <v>355</v>
      </c>
      <c r="D370" s="194"/>
      <c r="E370" s="195"/>
      <c r="F370" s="163" t="s">
        <v>21</v>
      </c>
      <c r="G370" s="106">
        <v>0</v>
      </c>
      <c r="H370" s="106"/>
      <c r="I370" s="106">
        <v>0</v>
      </c>
      <c r="J370" s="106">
        <v>15909</v>
      </c>
      <c r="K370" s="106"/>
      <c r="L370" s="106"/>
      <c r="M370" s="106"/>
      <c r="N370" s="106"/>
      <c r="O370" s="106"/>
      <c r="P370" s="106"/>
      <c r="Q370" s="106"/>
      <c r="R370" s="106">
        <v>15909</v>
      </c>
      <c r="S370" s="106"/>
      <c r="T370" s="115" t="str">
        <f t="shared" si="26"/>
        <v>Межбюджетные трансферты</v>
      </c>
      <c r="U370" s="105" t="str">
        <f t="shared" si="27"/>
        <v>200</v>
      </c>
      <c r="V370" s="193" t="str">
        <f t="shared" si="28"/>
        <v>00007070000000000</v>
      </c>
      <c r="W370" s="194"/>
      <c r="X370" s="195"/>
      <c r="Y370" s="163" t="str">
        <f t="shared" si="29"/>
        <v>500</v>
      </c>
      <c r="Z370" s="106">
        <v>0</v>
      </c>
      <c r="AA370" s="106"/>
      <c r="AB370" s="106">
        <v>0</v>
      </c>
      <c r="AC370" s="106"/>
      <c r="AD370" s="106"/>
      <c r="AE370" s="106"/>
      <c r="AF370" s="106"/>
      <c r="AG370" s="106"/>
      <c r="AH370" s="106"/>
      <c r="AI370" s="106"/>
      <c r="AJ370" s="106"/>
      <c r="AK370" s="126">
        <v>0</v>
      </c>
      <c r="AL370" s="107"/>
      <c r="AM370" s="119"/>
      <c r="AN370" s="103" t="s">
        <v>362</v>
      </c>
    </row>
    <row r="371" spans="1:40" s="104" customFormat="1" ht="11.25" x14ac:dyDescent="0.2">
      <c r="A371" s="114" t="s">
        <v>177</v>
      </c>
      <c r="B371" s="110" t="s">
        <v>16</v>
      </c>
      <c r="C371" s="187" t="s">
        <v>355</v>
      </c>
      <c r="D371" s="188"/>
      <c r="E371" s="189"/>
      <c r="F371" s="162" t="s">
        <v>178</v>
      </c>
      <c r="G371" s="106">
        <v>0</v>
      </c>
      <c r="H371" s="111"/>
      <c r="I371" s="106">
        <v>0</v>
      </c>
      <c r="J371" s="111">
        <v>15909</v>
      </c>
      <c r="K371" s="112"/>
      <c r="L371" s="112"/>
      <c r="M371" s="112"/>
      <c r="N371" s="112"/>
      <c r="O371" s="112"/>
      <c r="P371" s="112"/>
      <c r="Q371" s="112"/>
      <c r="R371" s="112">
        <v>15909</v>
      </c>
      <c r="S371" s="112"/>
      <c r="T371" s="143" t="str">
        <f t="shared" si="26"/>
        <v>Иные межбюджетные трансферты</v>
      </c>
      <c r="U371" s="144" t="str">
        <f t="shared" si="27"/>
        <v>200</v>
      </c>
      <c r="V371" s="190" t="str">
        <f t="shared" si="28"/>
        <v>00007070000000000</v>
      </c>
      <c r="W371" s="191"/>
      <c r="X371" s="192"/>
      <c r="Y371" s="152" t="str">
        <f t="shared" si="29"/>
        <v>540</v>
      </c>
      <c r="Z371" s="106">
        <v>0</v>
      </c>
      <c r="AA371" s="111"/>
      <c r="AB371" s="106">
        <v>0</v>
      </c>
      <c r="AC371" s="111"/>
      <c r="AD371" s="112"/>
      <c r="AE371" s="112"/>
      <c r="AF371" s="112"/>
      <c r="AG371" s="112"/>
      <c r="AH371" s="112"/>
      <c r="AI371" s="112"/>
      <c r="AJ371" s="112"/>
      <c r="AK371" s="128">
        <v>0</v>
      </c>
      <c r="AL371" s="113"/>
      <c r="AM371" s="161" t="str">
        <f>C371&amp;F371</f>
        <v>00007070000000000540</v>
      </c>
      <c r="AN371" s="103" t="str">
        <f>C371&amp;F371</f>
        <v>00007070000000000540</v>
      </c>
    </row>
    <row r="372" spans="1:40" s="104" customFormat="1" ht="19.5" x14ac:dyDescent="0.2">
      <c r="A372" s="115" t="s">
        <v>324</v>
      </c>
      <c r="B372" s="105" t="s">
        <v>16</v>
      </c>
      <c r="C372" s="193" t="s">
        <v>355</v>
      </c>
      <c r="D372" s="194"/>
      <c r="E372" s="195"/>
      <c r="F372" s="163" t="s">
        <v>325</v>
      </c>
      <c r="G372" s="106">
        <v>597000</v>
      </c>
      <c r="H372" s="106">
        <v>0</v>
      </c>
      <c r="I372" s="106">
        <v>597000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597000</v>
      </c>
      <c r="Q372" s="106">
        <v>0</v>
      </c>
      <c r="R372" s="106">
        <v>0</v>
      </c>
      <c r="S372" s="106">
        <v>0</v>
      </c>
      <c r="T372" s="115" t="str">
        <f t="shared" si="26"/>
        <v>Предоставление субсидий бюджетным, автономным учреждениям и иным некоммерческим организациям</v>
      </c>
      <c r="U372" s="105" t="str">
        <f t="shared" si="27"/>
        <v>200</v>
      </c>
      <c r="V372" s="193" t="str">
        <f t="shared" si="28"/>
        <v>00007070000000000</v>
      </c>
      <c r="W372" s="194"/>
      <c r="X372" s="195"/>
      <c r="Y372" s="163" t="str">
        <f t="shared" si="29"/>
        <v>600</v>
      </c>
      <c r="Z372" s="106">
        <v>65829.210000000006</v>
      </c>
      <c r="AA372" s="106">
        <v>0</v>
      </c>
      <c r="AB372" s="106">
        <v>65829.210000000006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65829.210000000006</v>
      </c>
      <c r="AJ372" s="106">
        <v>0</v>
      </c>
      <c r="AK372" s="126">
        <v>0</v>
      </c>
      <c r="AL372" s="107">
        <v>0</v>
      </c>
      <c r="AM372" s="119"/>
      <c r="AN372" s="103" t="s">
        <v>363</v>
      </c>
    </row>
    <row r="373" spans="1:40" s="104" customFormat="1" ht="11.25" x14ac:dyDescent="0.2">
      <c r="A373" s="115" t="s">
        <v>327</v>
      </c>
      <c r="B373" s="105" t="s">
        <v>16</v>
      </c>
      <c r="C373" s="193" t="s">
        <v>355</v>
      </c>
      <c r="D373" s="194"/>
      <c r="E373" s="195"/>
      <c r="F373" s="163" t="s">
        <v>24</v>
      </c>
      <c r="G373" s="106">
        <v>597000</v>
      </c>
      <c r="H373" s="106">
        <v>0</v>
      </c>
      <c r="I373" s="106">
        <v>597000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597000</v>
      </c>
      <c r="Q373" s="106">
        <v>0</v>
      </c>
      <c r="R373" s="106">
        <v>0</v>
      </c>
      <c r="S373" s="106">
        <v>0</v>
      </c>
      <c r="T373" s="115" t="str">
        <f t="shared" si="26"/>
        <v>Субсидии автономным учреждениям</v>
      </c>
      <c r="U373" s="105" t="str">
        <f t="shared" si="27"/>
        <v>200</v>
      </c>
      <c r="V373" s="193" t="str">
        <f t="shared" si="28"/>
        <v>00007070000000000</v>
      </c>
      <c r="W373" s="194"/>
      <c r="X373" s="195"/>
      <c r="Y373" s="163" t="str">
        <f t="shared" si="29"/>
        <v>620</v>
      </c>
      <c r="Z373" s="106">
        <v>65829.210000000006</v>
      </c>
      <c r="AA373" s="106">
        <v>0</v>
      </c>
      <c r="AB373" s="106">
        <v>65829.210000000006</v>
      </c>
      <c r="AC373" s="106">
        <v>0</v>
      </c>
      <c r="AD373" s="106">
        <v>0</v>
      </c>
      <c r="AE373" s="106">
        <v>0</v>
      </c>
      <c r="AF373" s="106">
        <v>0</v>
      </c>
      <c r="AG373" s="106">
        <v>0</v>
      </c>
      <c r="AH373" s="106">
        <v>0</v>
      </c>
      <c r="AI373" s="106">
        <v>65829.210000000006</v>
      </c>
      <c r="AJ373" s="106">
        <v>0</v>
      </c>
      <c r="AK373" s="126">
        <v>0</v>
      </c>
      <c r="AL373" s="107">
        <v>0</v>
      </c>
      <c r="AM373" s="119"/>
      <c r="AN373" s="103" t="s">
        <v>364</v>
      </c>
    </row>
    <row r="374" spans="1:40" s="104" customFormat="1" ht="39" x14ac:dyDescent="0.2">
      <c r="A374" s="114" t="s">
        <v>329</v>
      </c>
      <c r="B374" s="110" t="s">
        <v>16</v>
      </c>
      <c r="C374" s="187" t="s">
        <v>355</v>
      </c>
      <c r="D374" s="188"/>
      <c r="E374" s="189"/>
      <c r="F374" s="162" t="s">
        <v>330</v>
      </c>
      <c r="G374" s="106">
        <v>597000</v>
      </c>
      <c r="H374" s="111">
        <v>0</v>
      </c>
      <c r="I374" s="106">
        <v>597000</v>
      </c>
      <c r="J374" s="111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>
        <v>597000</v>
      </c>
      <c r="Q374" s="112">
        <v>0</v>
      </c>
      <c r="R374" s="112">
        <v>0</v>
      </c>
      <c r="S374" s="112">
        <v>0</v>
      </c>
      <c r="T374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4" s="144" t="str">
        <f t="shared" si="27"/>
        <v>200</v>
      </c>
      <c r="V374" s="190" t="str">
        <f t="shared" si="28"/>
        <v>00007070000000000</v>
      </c>
      <c r="W374" s="191"/>
      <c r="X374" s="192"/>
      <c r="Y374" s="152" t="str">
        <f t="shared" si="29"/>
        <v>621</v>
      </c>
      <c r="Z374" s="106">
        <v>65829.210000000006</v>
      </c>
      <c r="AA374" s="111">
        <v>0</v>
      </c>
      <c r="AB374" s="106">
        <v>65829.210000000006</v>
      </c>
      <c r="AC374" s="111">
        <v>0</v>
      </c>
      <c r="AD374" s="112">
        <v>0</v>
      </c>
      <c r="AE374" s="112">
        <v>0</v>
      </c>
      <c r="AF374" s="112">
        <v>0</v>
      </c>
      <c r="AG374" s="112">
        <v>0</v>
      </c>
      <c r="AH374" s="112">
        <v>0</v>
      </c>
      <c r="AI374" s="112">
        <v>65829.210000000006</v>
      </c>
      <c r="AJ374" s="112">
        <v>0</v>
      </c>
      <c r="AK374" s="128">
        <v>0</v>
      </c>
      <c r="AL374" s="113">
        <v>0</v>
      </c>
      <c r="AM374" s="161" t="str">
        <f>C374&amp;F374</f>
        <v>00007070000000000621</v>
      </c>
      <c r="AN374" s="103" t="str">
        <f>C374&amp;F374</f>
        <v>00007070000000000621</v>
      </c>
    </row>
    <row r="375" spans="1:40" s="104" customFormat="1" ht="11.25" x14ac:dyDescent="0.2">
      <c r="A375" s="115" t="s">
        <v>365</v>
      </c>
      <c r="B375" s="105" t="s">
        <v>16</v>
      </c>
      <c r="C375" s="193" t="s">
        <v>366</v>
      </c>
      <c r="D375" s="194"/>
      <c r="E375" s="195"/>
      <c r="F375" s="163" t="s">
        <v>115</v>
      </c>
      <c r="G375" s="106">
        <v>42100</v>
      </c>
      <c r="H375" s="106">
        <v>0</v>
      </c>
      <c r="I375" s="106">
        <v>42100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42100</v>
      </c>
      <c r="Q375" s="106">
        <v>0</v>
      </c>
      <c r="R375" s="106">
        <v>0</v>
      </c>
      <c r="S375" s="106">
        <v>0</v>
      </c>
      <c r="T375" s="115" t="str">
        <f t="shared" si="26"/>
        <v>Другие вопросы в области образования</v>
      </c>
      <c r="U375" s="105" t="str">
        <f t="shared" si="27"/>
        <v>200</v>
      </c>
      <c r="V375" s="193" t="str">
        <f t="shared" si="28"/>
        <v>00007090000000000</v>
      </c>
      <c r="W375" s="194"/>
      <c r="X375" s="195"/>
      <c r="Y375" s="163" t="str">
        <f t="shared" si="29"/>
        <v>000</v>
      </c>
      <c r="Z375" s="106">
        <v>0</v>
      </c>
      <c r="AA375" s="106">
        <v>0</v>
      </c>
      <c r="AB375" s="106">
        <v>0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0</v>
      </c>
      <c r="AJ375" s="106">
        <v>0</v>
      </c>
      <c r="AK375" s="126">
        <v>0</v>
      </c>
      <c r="AL375" s="107">
        <v>0</v>
      </c>
      <c r="AM375" s="119"/>
      <c r="AN375" s="103" t="s">
        <v>367</v>
      </c>
    </row>
    <row r="376" spans="1:40" s="104" customFormat="1" ht="19.5" x14ac:dyDescent="0.2">
      <c r="A376" s="115" t="s">
        <v>137</v>
      </c>
      <c r="B376" s="105" t="s">
        <v>16</v>
      </c>
      <c r="C376" s="193" t="s">
        <v>366</v>
      </c>
      <c r="D376" s="194"/>
      <c r="E376" s="195"/>
      <c r="F376" s="163" t="s">
        <v>16</v>
      </c>
      <c r="G376" s="106">
        <v>42100</v>
      </c>
      <c r="H376" s="106">
        <v>0</v>
      </c>
      <c r="I376" s="106">
        <v>42100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42100</v>
      </c>
      <c r="Q376" s="106">
        <v>0</v>
      </c>
      <c r="R376" s="106">
        <v>0</v>
      </c>
      <c r="S376" s="106">
        <v>0</v>
      </c>
      <c r="T376" s="115" t="str">
        <f t="shared" si="26"/>
        <v>Закупка товаров, работ и услуг для обеспечения государственных (муниципальных) нужд</v>
      </c>
      <c r="U376" s="105" t="str">
        <f t="shared" si="27"/>
        <v>200</v>
      </c>
      <c r="V376" s="193" t="str">
        <f t="shared" si="28"/>
        <v>00007090000000000</v>
      </c>
      <c r="W376" s="194"/>
      <c r="X376" s="195"/>
      <c r="Y376" s="163" t="str">
        <f t="shared" si="29"/>
        <v>200</v>
      </c>
      <c r="Z376" s="106">
        <v>0</v>
      </c>
      <c r="AA376" s="106">
        <v>0</v>
      </c>
      <c r="AB376" s="106">
        <v>0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0</v>
      </c>
      <c r="AJ376" s="106">
        <v>0</v>
      </c>
      <c r="AK376" s="126">
        <v>0</v>
      </c>
      <c r="AL376" s="107">
        <v>0</v>
      </c>
      <c r="AM376" s="119"/>
      <c r="AN376" s="103" t="s">
        <v>368</v>
      </c>
    </row>
    <row r="377" spans="1:40" s="104" customFormat="1" ht="29.25" x14ac:dyDescent="0.2">
      <c r="A377" s="115" t="s">
        <v>139</v>
      </c>
      <c r="B377" s="105" t="s">
        <v>16</v>
      </c>
      <c r="C377" s="193" t="s">
        <v>366</v>
      </c>
      <c r="D377" s="194"/>
      <c r="E377" s="195"/>
      <c r="F377" s="163" t="s">
        <v>140</v>
      </c>
      <c r="G377" s="106">
        <v>42100</v>
      </c>
      <c r="H377" s="106">
        <v>0</v>
      </c>
      <c r="I377" s="106">
        <v>42100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42100</v>
      </c>
      <c r="Q377" s="106">
        <v>0</v>
      </c>
      <c r="R377" s="106">
        <v>0</v>
      </c>
      <c r="S377" s="106">
        <v>0</v>
      </c>
      <c r="T377" s="115" t="str">
        <f t="shared" si="26"/>
        <v>Иные закупки товаров, работ и услуг для обеспечения государственных (муниципальных) нужд</v>
      </c>
      <c r="U377" s="105" t="str">
        <f t="shared" si="27"/>
        <v>200</v>
      </c>
      <c r="V377" s="193" t="str">
        <f t="shared" si="28"/>
        <v>00007090000000000</v>
      </c>
      <c r="W377" s="194"/>
      <c r="X377" s="195"/>
      <c r="Y377" s="163" t="str">
        <f t="shared" si="29"/>
        <v>240</v>
      </c>
      <c r="Z377" s="106">
        <v>0</v>
      </c>
      <c r="AA377" s="106">
        <v>0</v>
      </c>
      <c r="AB377" s="106">
        <v>0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0</v>
      </c>
      <c r="AJ377" s="106">
        <v>0</v>
      </c>
      <c r="AK377" s="126">
        <v>0</v>
      </c>
      <c r="AL377" s="107">
        <v>0</v>
      </c>
      <c r="AM377" s="119"/>
      <c r="AN377" s="103" t="s">
        <v>369</v>
      </c>
    </row>
    <row r="378" spans="1:40" s="104" customFormat="1" ht="11.25" x14ac:dyDescent="0.2">
      <c r="A378" s="114" t="s">
        <v>144</v>
      </c>
      <c r="B378" s="110" t="s">
        <v>16</v>
      </c>
      <c r="C378" s="187" t="s">
        <v>366</v>
      </c>
      <c r="D378" s="188"/>
      <c r="E378" s="189"/>
      <c r="F378" s="162" t="s">
        <v>145</v>
      </c>
      <c r="G378" s="106">
        <v>42100</v>
      </c>
      <c r="H378" s="111">
        <v>0</v>
      </c>
      <c r="I378" s="106">
        <v>42100</v>
      </c>
      <c r="J378" s="111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12">
        <v>42100</v>
      </c>
      <c r="Q378" s="112">
        <v>0</v>
      </c>
      <c r="R378" s="112">
        <v>0</v>
      </c>
      <c r="S378" s="112">
        <v>0</v>
      </c>
      <c r="T378" s="143" t="str">
        <f t="shared" si="26"/>
        <v>Прочая закупка товаров, работ и услуг</v>
      </c>
      <c r="U378" s="144" t="str">
        <f t="shared" si="27"/>
        <v>200</v>
      </c>
      <c r="V378" s="190" t="str">
        <f t="shared" si="28"/>
        <v>00007090000000000</v>
      </c>
      <c r="W378" s="191"/>
      <c r="X378" s="192"/>
      <c r="Y378" s="152" t="str">
        <f t="shared" si="29"/>
        <v>244</v>
      </c>
      <c r="Z378" s="106">
        <v>0</v>
      </c>
      <c r="AA378" s="111">
        <v>0</v>
      </c>
      <c r="AB378" s="106">
        <v>0</v>
      </c>
      <c r="AC378" s="111">
        <v>0</v>
      </c>
      <c r="AD378" s="112">
        <v>0</v>
      </c>
      <c r="AE378" s="112">
        <v>0</v>
      </c>
      <c r="AF378" s="112">
        <v>0</v>
      </c>
      <c r="AG378" s="112">
        <v>0</v>
      </c>
      <c r="AH378" s="112">
        <v>0</v>
      </c>
      <c r="AI378" s="112">
        <v>0</v>
      </c>
      <c r="AJ378" s="112">
        <v>0</v>
      </c>
      <c r="AK378" s="128">
        <v>0</v>
      </c>
      <c r="AL378" s="113">
        <v>0</v>
      </c>
      <c r="AM378" s="161" t="str">
        <f>C378&amp;F378</f>
        <v>00007090000000000244</v>
      </c>
      <c r="AN378" s="103" t="str">
        <f>C378&amp;F378</f>
        <v>00007090000000000244</v>
      </c>
    </row>
    <row r="379" spans="1:40" s="104" customFormat="1" ht="11.25" x14ac:dyDescent="0.2">
      <c r="A379" s="115" t="s">
        <v>370</v>
      </c>
      <c r="B379" s="105" t="s">
        <v>16</v>
      </c>
      <c r="C379" s="193" t="s">
        <v>371</v>
      </c>
      <c r="D379" s="194"/>
      <c r="E379" s="195"/>
      <c r="F379" s="163" t="s">
        <v>115</v>
      </c>
      <c r="G379" s="106">
        <v>31732563.75</v>
      </c>
      <c r="H379" s="106">
        <v>0</v>
      </c>
      <c r="I379" s="106">
        <v>31732563.75</v>
      </c>
      <c r="J379" s="106">
        <v>15909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31680063.75</v>
      </c>
      <c r="Q379" s="106">
        <v>22000</v>
      </c>
      <c r="R379" s="106">
        <v>46409</v>
      </c>
      <c r="S379" s="106">
        <v>0</v>
      </c>
      <c r="T379" s="115" t="str">
        <f t="shared" si="26"/>
        <v>КУЛЬТУРА, КИНЕМАТОГРАФИЯ</v>
      </c>
      <c r="U379" s="105" t="str">
        <f t="shared" si="27"/>
        <v>200</v>
      </c>
      <c r="V379" s="193" t="str">
        <f t="shared" si="28"/>
        <v>00008000000000000</v>
      </c>
      <c r="W379" s="194"/>
      <c r="X379" s="195"/>
      <c r="Y379" s="163" t="str">
        <f t="shared" si="29"/>
        <v>000</v>
      </c>
      <c r="Z379" s="106">
        <v>6215382.8200000003</v>
      </c>
      <c r="AA379" s="106">
        <v>0</v>
      </c>
      <c r="AB379" s="106">
        <v>6215382.8200000003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6209382.8200000003</v>
      </c>
      <c r="AJ379" s="106">
        <v>6000</v>
      </c>
      <c r="AK379" s="126">
        <v>0</v>
      </c>
      <c r="AL379" s="107">
        <v>0</v>
      </c>
      <c r="AM379" s="119"/>
      <c r="AN379" s="103" t="s">
        <v>372</v>
      </c>
    </row>
    <row r="380" spans="1:40" s="104" customFormat="1" ht="11.25" x14ac:dyDescent="0.2">
      <c r="A380" s="115" t="s">
        <v>373</v>
      </c>
      <c r="B380" s="105" t="s">
        <v>16</v>
      </c>
      <c r="C380" s="193" t="s">
        <v>374</v>
      </c>
      <c r="D380" s="194"/>
      <c r="E380" s="195"/>
      <c r="F380" s="163" t="s">
        <v>115</v>
      </c>
      <c r="G380" s="106">
        <v>31732563.75</v>
      </c>
      <c r="H380" s="106">
        <v>0</v>
      </c>
      <c r="I380" s="106">
        <v>31732563.75</v>
      </c>
      <c r="J380" s="106">
        <v>15909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31680063.75</v>
      </c>
      <c r="Q380" s="106">
        <v>22000</v>
      </c>
      <c r="R380" s="106">
        <v>46409</v>
      </c>
      <c r="S380" s="106">
        <v>0</v>
      </c>
      <c r="T380" s="115" t="str">
        <f t="shared" si="26"/>
        <v>Культура</v>
      </c>
      <c r="U380" s="105" t="str">
        <f t="shared" si="27"/>
        <v>200</v>
      </c>
      <c r="V380" s="193" t="str">
        <f t="shared" si="28"/>
        <v>00008010000000000</v>
      </c>
      <c r="W380" s="194"/>
      <c r="X380" s="195"/>
      <c r="Y380" s="163" t="str">
        <f t="shared" si="29"/>
        <v>000</v>
      </c>
      <c r="Z380" s="106">
        <v>6215382.8200000003</v>
      </c>
      <c r="AA380" s="106">
        <v>0</v>
      </c>
      <c r="AB380" s="106">
        <v>6215382.8200000003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6209382.8200000003</v>
      </c>
      <c r="AJ380" s="106">
        <v>6000</v>
      </c>
      <c r="AK380" s="126">
        <v>0</v>
      </c>
      <c r="AL380" s="107">
        <v>0</v>
      </c>
      <c r="AM380" s="119"/>
      <c r="AN380" s="103" t="s">
        <v>375</v>
      </c>
    </row>
    <row r="381" spans="1:40" s="104" customFormat="1" ht="19.5" x14ac:dyDescent="0.2">
      <c r="A381" s="115" t="s">
        <v>137</v>
      </c>
      <c r="B381" s="105" t="s">
        <v>16</v>
      </c>
      <c r="C381" s="193" t="s">
        <v>374</v>
      </c>
      <c r="D381" s="194"/>
      <c r="E381" s="195"/>
      <c r="F381" s="163" t="s">
        <v>16</v>
      </c>
      <c r="G381" s="106">
        <v>2784342.75</v>
      </c>
      <c r="H381" s="106"/>
      <c r="I381" s="106">
        <v>2784342.75</v>
      </c>
      <c r="J381" s="106"/>
      <c r="K381" s="106"/>
      <c r="L381" s="106"/>
      <c r="M381" s="106"/>
      <c r="N381" s="106"/>
      <c r="O381" s="106"/>
      <c r="P381" s="106">
        <v>2740842.75</v>
      </c>
      <c r="Q381" s="106">
        <v>13000</v>
      </c>
      <c r="R381" s="106">
        <v>30500</v>
      </c>
      <c r="S381" s="106"/>
      <c r="T381" s="115" t="str">
        <f t="shared" si="26"/>
        <v>Закупка товаров, работ и услуг для обеспечения государственных (муниципальных) нужд</v>
      </c>
      <c r="U381" s="105" t="str">
        <f t="shared" si="27"/>
        <v>200</v>
      </c>
      <c r="V381" s="193" t="str">
        <f t="shared" si="28"/>
        <v>00008010000000000</v>
      </c>
      <c r="W381" s="194"/>
      <c r="X381" s="195"/>
      <c r="Y381" s="163" t="str">
        <f t="shared" si="29"/>
        <v>200</v>
      </c>
      <c r="Z381" s="106">
        <v>6000</v>
      </c>
      <c r="AA381" s="106"/>
      <c r="AB381" s="106">
        <v>6000</v>
      </c>
      <c r="AC381" s="106"/>
      <c r="AD381" s="106"/>
      <c r="AE381" s="106"/>
      <c r="AF381" s="106"/>
      <c r="AG381" s="106"/>
      <c r="AH381" s="106"/>
      <c r="AI381" s="106"/>
      <c r="AJ381" s="106">
        <v>6000</v>
      </c>
      <c r="AK381" s="126">
        <v>0</v>
      </c>
      <c r="AL381" s="107"/>
      <c r="AM381" s="119"/>
      <c r="AN381" s="103" t="s">
        <v>376</v>
      </c>
    </row>
    <row r="382" spans="1:40" s="104" customFormat="1" ht="29.25" x14ac:dyDescent="0.2">
      <c r="A382" s="115" t="s">
        <v>139</v>
      </c>
      <c r="B382" s="105" t="s">
        <v>16</v>
      </c>
      <c r="C382" s="193" t="s">
        <v>374</v>
      </c>
      <c r="D382" s="194"/>
      <c r="E382" s="195"/>
      <c r="F382" s="163" t="s">
        <v>140</v>
      </c>
      <c r="G382" s="106">
        <v>2784342.75</v>
      </c>
      <c r="H382" s="106"/>
      <c r="I382" s="106">
        <v>2784342.75</v>
      </c>
      <c r="J382" s="106"/>
      <c r="K382" s="106"/>
      <c r="L382" s="106"/>
      <c r="M382" s="106"/>
      <c r="N382" s="106"/>
      <c r="O382" s="106"/>
      <c r="P382" s="106">
        <v>2740842.75</v>
      </c>
      <c r="Q382" s="106">
        <v>13000</v>
      </c>
      <c r="R382" s="106">
        <v>30500</v>
      </c>
      <c r="S382" s="106"/>
      <c r="T382" s="115" t="str">
        <f t="shared" si="26"/>
        <v>Иные закупки товаров, работ и услуг для обеспечения государственных (муниципальных) нужд</v>
      </c>
      <c r="U382" s="105" t="str">
        <f t="shared" si="27"/>
        <v>200</v>
      </c>
      <c r="V382" s="193" t="str">
        <f t="shared" si="28"/>
        <v>00008010000000000</v>
      </c>
      <c r="W382" s="194"/>
      <c r="X382" s="195"/>
      <c r="Y382" s="163" t="str">
        <f t="shared" si="29"/>
        <v>240</v>
      </c>
      <c r="Z382" s="106">
        <v>6000</v>
      </c>
      <c r="AA382" s="106"/>
      <c r="AB382" s="106">
        <v>6000</v>
      </c>
      <c r="AC382" s="106"/>
      <c r="AD382" s="106"/>
      <c r="AE382" s="106"/>
      <c r="AF382" s="106"/>
      <c r="AG382" s="106"/>
      <c r="AH382" s="106"/>
      <c r="AI382" s="106"/>
      <c r="AJ382" s="106">
        <v>6000</v>
      </c>
      <c r="AK382" s="126">
        <v>0</v>
      </c>
      <c r="AL382" s="107"/>
      <c r="AM382" s="119"/>
      <c r="AN382" s="103" t="s">
        <v>377</v>
      </c>
    </row>
    <row r="383" spans="1:40" s="104" customFormat="1" ht="11.25" x14ac:dyDescent="0.2">
      <c r="A383" s="114" t="s">
        <v>144</v>
      </c>
      <c r="B383" s="110" t="s">
        <v>16</v>
      </c>
      <c r="C383" s="187" t="s">
        <v>374</v>
      </c>
      <c r="D383" s="188"/>
      <c r="E383" s="189"/>
      <c r="F383" s="162" t="s">
        <v>145</v>
      </c>
      <c r="G383" s="106">
        <v>2784342.75</v>
      </c>
      <c r="H383" s="111"/>
      <c r="I383" s="106">
        <v>2784342.75</v>
      </c>
      <c r="J383" s="111"/>
      <c r="K383" s="112"/>
      <c r="L383" s="112"/>
      <c r="M383" s="112"/>
      <c r="N383" s="112"/>
      <c r="O383" s="112"/>
      <c r="P383" s="112">
        <v>2740842.75</v>
      </c>
      <c r="Q383" s="112">
        <v>13000</v>
      </c>
      <c r="R383" s="112">
        <v>30500</v>
      </c>
      <c r="S383" s="112"/>
      <c r="T383" s="143" t="str">
        <f t="shared" si="26"/>
        <v>Прочая закупка товаров, работ и услуг</v>
      </c>
      <c r="U383" s="144" t="str">
        <f t="shared" si="27"/>
        <v>200</v>
      </c>
      <c r="V383" s="190" t="str">
        <f t="shared" si="28"/>
        <v>00008010000000000</v>
      </c>
      <c r="W383" s="191"/>
      <c r="X383" s="192"/>
      <c r="Y383" s="152" t="str">
        <f t="shared" si="29"/>
        <v>244</v>
      </c>
      <c r="Z383" s="106">
        <v>6000</v>
      </c>
      <c r="AA383" s="111"/>
      <c r="AB383" s="106">
        <v>6000</v>
      </c>
      <c r="AC383" s="111"/>
      <c r="AD383" s="112"/>
      <c r="AE383" s="112"/>
      <c r="AF383" s="112"/>
      <c r="AG383" s="112"/>
      <c r="AH383" s="112"/>
      <c r="AI383" s="112"/>
      <c r="AJ383" s="112">
        <v>6000</v>
      </c>
      <c r="AK383" s="128">
        <v>0</v>
      </c>
      <c r="AL383" s="113"/>
      <c r="AM383" s="161" t="str">
        <f>C383&amp;F383</f>
        <v>00008010000000000244</v>
      </c>
      <c r="AN383" s="103" t="str">
        <f>C383&amp;F383</f>
        <v>00008010000000000244</v>
      </c>
    </row>
    <row r="384" spans="1:40" s="104" customFormat="1" ht="19.5" x14ac:dyDescent="0.2">
      <c r="A384" s="115" t="s">
        <v>297</v>
      </c>
      <c r="B384" s="105" t="s">
        <v>16</v>
      </c>
      <c r="C384" s="193" t="s">
        <v>374</v>
      </c>
      <c r="D384" s="194"/>
      <c r="E384" s="195"/>
      <c r="F384" s="163" t="s">
        <v>298</v>
      </c>
      <c r="G384" s="106">
        <v>9000</v>
      </c>
      <c r="H384" s="106"/>
      <c r="I384" s="106">
        <v>9000</v>
      </c>
      <c r="J384" s="106"/>
      <c r="K384" s="106"/>
      <c r="L384" s="106"/>
      <c r="M384" s="106"/>
      <c r="N384" s="106"/>
      <c r="O384" s="106"/>
      <c r="P384" s="106"/>
      <c r="Q384" s="106">
        <v>9000</v>
      </c>
      <c r="R384" s="106"/>
      <c r="S384" s="106"/>
      <c r="T384" s="115" t="str">
        <f t="shared" si="26"/>
        <v>Социальное обеспечение и иные выплаты населению</v>
      </c>
      <c r="U384" s="105" t="str">
        <f t="shared" si="27"/>
        <v>200</v>
      </c>
      <c r="V384" s="193" t="str">
        <f t="shared" si="28"/>
        <v>00008010000000000</v>
      </c>
      <c r="W384" s="194"/>
      <c r="X384" s="195"/>
      <c r="Y384" s="163" t="str">
        <f t="shared" si="29"/>
        <v>300</v>
      </c>
      <c r="Z384" s="106">
        <v>0</v>
      </c>
      <c r="AA384" s="106"/>
      <c r="AB384" s="106">
        <v>0</v>
      </c>
      <c r="AC384" s="106"/>
      <c r="AD384" s="106"/>
      <c r="AE384" s="106"/>
      <c r="AF384" s="106"/>
      <c r="AG384" s="106"/>
      <c r="AH384" s="106"/>
      <c r="AI384" s="106"/>
      <c r="AJ384" s="106"/>
      <c r="AK384" s="126"/>
      <c r="AL384" s="107"/>
      <c r="AM384" s="119"/>
      <c r="AN384" s="103" t="s">
        <v>378</v>
      </c>
    </row>
    <row r="385" spans="1:40" s="104" customFormat="1" ht="11.25" x14ac:dyDescent="0.2">
      <c r="A385" s="114" t="s">
        <v>300</v>
      </c>
      <c r="B385" s="110" t="s">
        <v>16</v>
      </c>
      <c r="C385" s="187" t="s">
        <v>374</v>
      </c>
      <c r="D385" s="188"/>
      <c r="E385" s="189"/>
      <c r="F385" s="162" t="s">
        <v>301</v>
      </c>
      <c r="G385" s="106">
        <v>9000</v>
      </c>
      <c r="H385" s="111"/>
      <c r="I385" s="106">
        <v>9000</v>
      </c>
      <c r="J385" s="111"/>
      <c r="K385" s="112"/>
      <c r="L385" s="112"/>
      <c r="M385" s="112"/>
      <c r="N385" s="112"/>
      <c r="O385" s="112"/>
      <c r="P385" s="112"/>
      <c r="Q385" s="112">
        <v>9000</v>
      </c>
      <c r="R385" s="112"/>
      <c r="S385" s="112"/>
      <c r="T385" s="143" t="str">
        <f t="shared" si="26"/>
        <v>Премии и гранты</v>
      </c>
      <c r="U385" s="144" t="str">
        <f t="shared" si="27"/>
        <v>200</v>
      </c>
      <c r="V385" s="190" t="str">
        <f t="shared" si="28"/>
        <v>00008010000000000</v>
      </c>
      <c r="W385" s="191"/>
      <c r="X385" s="192"/>
      <c r="Y385" s="152" t="str">
        <f t="shared" si="29"/>
        <v>350</v>
      </c>
      <c r="Z385" s="106">
        <v>0</v>
      </c>
      <c r="AA385" s="111"/>
      <c r="AB385" s="106">
        <v>0</v>
      </c>
      <c r="AC385" s="111"/>
      <c r="AD385" s="112"/>
      <c r="AE385" s="112"/>
      <c r="AF385" s="112"/>
      <c r="AG385" s="112"/>
      <c r="AH385" s="112"/>
      <c r="AI385" s="112"/>
      <c r="AJ385" s="112"/>
      <c r="AK385" s="128"/>
      <c r="AL385" s="113"/>
      <c r="AM385" s="161" t="str">
        <f>C385&amp;F385</f>
        <v>00008010000000000350</v>
      </c>
      <c r="AN385" s="103" t="str">
        <f>C385&amp;F385</f>
        <v>00008010000000000350</v>
      </c>
    </row>
    <row r="386" spans="1:40" s="104" customFormat="1" ht="11.25" x14ac:dyDescent="0.2">
      <c r="A386" s="115" t="s">
        <v>148</v>
      </c>
      <c r="B386" s="105" t="s">
        <v>16</v>
      </c>
      <c r="C386" s="193" t="s">
        <v>374</v>
      </c>
      <c r="D386" s="194"/>
      <c r="E386" s="195"/>
      <c r="F386" s="163" t="s">
        <v>21</v>
      </c>
      <c r="G386" s="106">
        <v>0</v>
      </c>
      <c r="H386" s="106"/>
      <c r="I386" s="106">
        <v>0</v>
      </c>
      <c r="J386" s="106">
        <v>15909</v>
      </c>
      <c r="K386" s="106"/>
      <c r="L386" s="106"/>
      <c r="M386" s="106"/>
      <c r="N386" s="106"/>
      <c r="O386" s="106"/>
      <c r="P386" s="106"/>
      <c r="Q386" s="106"/>
      <c r="R386" s="106">
        <v>15909</v>
      </c>
      <c r="S386" s="106"/>
      <c r="T386" s="115" t="str">
        <f t="shared" si="26"/>
        <v>Межбюджетные трансферты</v>
      </c>
      <c r="U386" s="105" t="str">
        <f t="shared" si="27"/>
        <v>200</v>
      </c>
      <c r="V386" s="193" t="str">
        <f t="shared" si="28"/>
        <v>00008010000000000</v>
      </c>
      <c r="W386" s="194"/>
      <c r="X386" s="195"/>
      <c r="Y386" s="163" t="str">
        <f t="shared" si="29"/>
        <v>500</v>
      </c>
      <c r="Z386" s="106">
        <v>0</v>
      </c>
      <c r="AA386" s="106"/>
      <c r="AB386" s="106">
        <v>0</v>
      </c>
      <c r="AC386" s="106"/>
      <c r="AD386" s="106"/>
      <c r="AE386" s="106"/>
      <c r="AF386" s="106"/>
      <c r="AG386" s="106"/>
      <c r="AH386" s="106"/>
      <c r="AI386" s="106"/>
      <c r="AJ386" s="106"/>
      <c r="AK386" s="126">
        <v>0</v>
      </c>
      <c r="AL386" s="107"/>
      <c r="AM386" s="119"/>
      <c r="AN386" s="103" t="s">
        <v>379</v>
      </c>
    </row>
    <row r="387" spans="1:40" s="104" customFormat="1" ht="11.25" x14ac:dyDescent="0.2">
      <c r="A387" s="114" t="s">
        <v>177</v>
      </c>
      <c r="B387" s="110" t="s">
        <v>16</v>
      </c>
      <c r="C387" s="187" t="s">
        <v>374</v>
      </c>
      <c r="D387" s="188"/>
      <c r="E387" s="189"/>
      <c r="F387" s="162" t="s">
        <v>178</v>
      </c>
      <c r="G387" s="106">
        <v>0</v>
      </c>
      <c r="H387" s="111"/>
      <c r="I387" s="106">
        <v>0</v>
      </c>
      <c r="J387" s="111">
        <v>15909</v>
      </c>
      <c r="K387" s="112"/>
      <c r="L387" s="112"/>
      <c r="M387" s="112"/>
      <c r="N387" s="112"/>
      <c r="O387" s="112"/>
      <c r="P387" s="112"/>
      <c r="Q387" s="112"/>
      <c r="R387" s="112">
        <v>15909</v>
      </c>
      <c r="S387" s="112"/>
      <c r="T387" s="143" t="str">
        <f t="shared" si="26"/>
        <v>Иные межбюджетные трансферты</v>
      </c>
      <c r="U387" s="144" t="str">
        <f t="shared" si="27"/>
        <v>200</v>
      </c>
      <c r="V387" s="190" t="str">
        <f t="shared" si="28"/>
        <v>00008010000000000</v>
      </c>
      <c r="W387" s="191"/>
      <c r="X387" s="192"/>
      <c r="Y387" s="152" t="str">
        <f t="shared" si="29"/>
        <v>540</v>
      </c>
      <c r="Z387" s="106">
        <v>0</v>
      </c>
      <c r="AA387" s="111"/>
      <c r="AB387" s="106">
        <v>0</v>
      </c>
      <c r="AC387" s="111"/>
      <c r="AD387" s="112"/>
      <c r="AE387" s="112"/>
      <c r="AF387" s="112"/>
      <c r="AG387" s="112"/>
      <c r="AH387" s="112"/>
      <c r="AI387" s="112"/>
      <c r="AJ387" s="112"/>
      <c r="AK387" s="128">
        <v>0</v>
      </c>
      <c r="AL387" s="113"/>
      <c r="AM387" s="161" t="str">
        <f>C387&amp;F387</f>
        <v>00008010000000000540</v>
      </c>
      <c r="AN387" s="103" t="str">
        <f>C387&amp;F387</f>
        <v>00008010000000000540</v>
      </c>
    </row>
    <row r="388" spans="1:40" s="104" customFormat="1" ht="19.5" x14ac:dyDescent="0.2">
      <c r="A388" s="115" t="s">
        <v>324</v>
      </c>
      <c r="B388" s="105" t="s">
        <v>16</v>
      </c>
      <c r="C388" s="193" t="s">
        <v>374</v>
      </c>
      <c r="D388" s="194"/>
      <c r="E388" s="195"/>
      <c r="F388" s="163" t="s">
        <v>325</v>
      </c>
      <c r="G388" s="106">
        <v>28939221</v>
      </c>
      <c r="H388" s="106">
        <v>0</v>
      </c>
      <c r="I388" s="106">
        <v>28939221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28939221</v>
      </c>
      <c r="Q388" s="106">
        <v>0</v>
      </c>
      <c r="R388" s="106">
        <v>0</v>
      </c>
      <c r="S388" s="106">
        <v>0</v>
      </c>
      <c r="T388" s="115" t="str">
        <f t="shared" si="26"/>
        <v>Предоставление субсидий бюджетным, автономным учреждениям и иным некоммерческим организациям</v>
      </c>
      <c r="U388" s="105" t="str">
        <f t="shared" si="27"/>
        <v>200</v>
      </c>
      <c r="V388" s="193" t="str">
        <f t="shared" si="28"/>
        <v>00008010000000000</v>
      </c>
      <c r="W388" s="194"/>
      <c r="X388" s="195"/>
      <c r="Y388" s="163" t="str">
        <f t="shared" si="29"/>
        <v>600</v>
      </c>
      <c r="Z388" s="106">
        <v>6209382.8200000003</v>
      </c>
      <c r="AA388" s="106">
        <v>0</v>
      </c>
      <c r="AB388" s="106">
        <v>6209382.8200000003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6209382.8200000003</v>
      </c>
      <c r="AJ388" s="106">
        <v>0</v>
      </c>
      <c r="AK388" s="126">
        <v>0</v>
      </c>
      <c r="AL388" s="107">
        <v>0</v>
      </c>
      <c r="AM388" s="119"/>
      <c r="AN388" s="103" t="s">
        <v>380</v>
      </c>
    </row>
    <row r="389" spans="1:40" s="104" customFormat="1" ht="11.25" x14ac:dyDescent="0.2">
      <c r="A389" s="115" t="s">
        <v>346</v>
      </c>
      <c r="B389" s="105" t="s">
        <v>16</v>
      </c>
      <c r="C389" s="193" t="s">
        <v>374</v>
      </c>
      <c r="D389" s="194"/>
      <c r="E389" s="195"/>
      <c r="F389" s="163" t="s">
        <v>347</v>
      </c>
      <c r="G389" s="106">
        <v>6848250</v>
      </c>
      <c r="H389" s="106">
        <v>0</v>
      </c>
      <c r="I389" s="106">
        <v>6848250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6848250</v>
      </c>
      <c r="Q389" s="106">
        <v>0</v>
      </c>
      <c r="R389" s="106">
        <v>0</v>
      </c>
      <c r="S389" s="106">
        <v>0</v>
      </c>
      <c r="T389" s="115" t="str">
        <f t="shared" si="26"/>
        <v>Субсидии бюджетным учреждениям</v>
      </c>
      <c r="U389" s="105" t="str">
        <f t="shared" si="27"/>
        <v>200</v>
      </c>
      <c r="V389" s="193" t="str">
        <f t="shared" si="28"/>
        <v>00008010000000000</v>
      </c>
      <c r="W389" s="194"/>
      <c r="X389" s="195"/>
      <c r="Y389" s="163" t="str">
        <f t="shared" si="29"/>
        <v>610</v>
      </c>
      <c r="Z389" s="106">
        <v>1469229.5</v>
      </c>
      <c r="AA389" s="106">
        <v>0</v>
      </c>
      <c r="AB389" s="106">
        <v>1469229.5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1469229.5</v>
      </c>
      <c r="AJ389" s="106">
        <v>0</v>
      </c>
      <c r="AK389" s="126">
        <v>0</v>
      </c>
      <c r="AL389" s="107">
        <v>0</v>
      </c>
      <c r="AM389" s="119"/>
      <c r="AN389" s="103" t="s">
        <v>381</v>
      </c>
    </row>
    <row r="390" spans="1:40" s="104" customFormat="1" ht="39" x14ac:dyDescent="0.2">
      <c r="A390" s="114" t="s">
        <v>349</v>
      </c>
      <c r="B390" s="110" t="s">
        <v>16</v>
      </c>
      <c r="C390" s="187" t="s">
        <v>374</v>
      </c>
      <c r="D390" s="188"/>
      <c r="E390" s="189"/>
      <c r="F390" s="162" t="s">
        <v>350</v>
      </c>
      <c r="G390" s="106">
        <v>6591250</v>
      </c>
      <c r="H390" s="111">
        <v>0</v>
      </c>
      <c r="I390" s="106">
        <v>6591250</v>
      </c>
      <c r="J390" s="111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12">
        <v>6591250</v>
      </c>
      <c r="Q390" s="112">
        <v>0</v>
      </c>
      <c r="R390" s="112">
        <v>0</v>
      </c>
      <c r="S390" s="112">
        <v>0</v>
      </c>
      <c r="T390" s="143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0" s="144" t="str">
        <f t="shared" si="27"/>
        <v>200</v>
      </c>
      <c r="V390" s="190" t="str">
        <f t="shared" si="28"/>
        <v>00008010000000000</v>
      </c>
      <c r="W390" s="191"/>
      <c r="X390" s="192"/>
      <c r="Y390" s="152" t="str">
        <f t="shared" si="29"/>
        <v>611</v>
      </c>
      <c r="Z390" s="106">
        <v>1469229.5</v>
      </c>
      <c r="AA390" s="111">
        <v>0</v>
      </c>
      <c r="AB390" s="106">
        <v>1469229.5</v>
      </c>
      <c r="AC390" s="111">
        <v>0</v>
      </c>
      <c r="AD390" s="112">
        <v>0</v>
      </c>
      <c r="AE390" s="112">
        <v>0</v>
      </c>
      <c r="AF390" s="112">
        <v>0</v>
      </c>
      <c r="AG390" s="112">
        <v>0</v>
      </c>
      <c r="AH390" s="112">
        <v>0</v>
      </c>
      <c r="AI390" s="112">
        <v>1469229.5</v>
      </c>
      <c r="AJ390" s="112">
        <v>0</v>
      </c>
      <c r="AK390" s="128">
        <v>0</v>
      </c>
      <c r="AL390" s="113">
        <v>0</v>
      </c>
      <c r="AM390" s="161" t="str">
        <f>C390&amp;F390</f>
        <v>00008010000000000611</v>
      </c>
      <c r="AN390" s="103" t="str">
        <f>C390&amp;F390</f>
        <v>00008010000000000611</v>
      </c>
    </row>
    <row r="391" spans="1:40" s="104" customFormat="1" ht="11.25" x14ac:dyDescent="0.2">
      <c r="A391" s="114" t="s">
        <v>351</v>
      </c>
      <c r="B391" s="110" t="s">
        <v>16</v>
      </c>
      <c r="C391" s="187" t="s">
        <v>374</v>
      </c>
      <c r="D391" s="188"/>
      <c r="E391" s="189"/>
      <c r="F391" s="162" t="s">
        <v>352</v>
      </c>
      <c r="G391" s="106">
        <v>257000</v>
      </c>
      <c r="H391" s="111">
        <v>0</v>
      </c>
      <c r="I391" s="106">
        <v>257000</v>
      </c>
      <c r="J391" s="111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>
        <v>257000</v>
      </c>
      <c r="Q391" s="112">
        <v>0</v>
      </c>
      <c r="R391" s="112">
        <v>0</v>
      </c>
      <c r="S391" s="112">
        <v>0</v>
      </c>
      <c r="T391" s="143" t="str">
        <f t="shared" si="26"/>
        <v>Субсидии бюджетным учреждениям на иные цели</v>
      </c>
      <c r="U391" s="144" t="str">
        <f t="shared" si="27"/>
        <v>200</v>
      </c>
      <c r="V391" s="190" t="str">
        <f t="shared" si="28"/>
        <v>00008010000000000</v>
      </c>
      <c r="W391" s="191"/>
      <c r="X391" s="192"/>
      <c r="Y391" s="152" t="str">
        <f t="shared" si="29"/>
        <v>612</v>
      </c>
      <c r="Z391" s="106">
        <v>0</v>
      </c>
      <c r="AA391" s="111">
        <v>0</v>
      </c>
      <c r="AB391" s="106">
        <v>0</v>
      </c>
      <c r="AC391" s="111">
        <v>0</v>
      </c>
      <c r="AD391" s="112">
        <v>0</v>
      </c>
      <c r="AE391" s="112">
        <v>0</v>
      </c>
      <c r="AF391" s="112">
        <v>0</v>
      </c>
      <c r="AG391" s="112">
        <v>0</v>
      </c>
      <c r="AH391" s="112">
        <v>0</v>
      </c>
      <c r="AI391" s="112">
        <v>0</v>
      </c>
      <c r="AJ391" s="112">
        <v>0</v>
      </c>
      <c r="AK391" s="128">
        <v>0</v>
      </c>
      <c r="AL391" s="113">
        <v>0</v>
      </c>
      <c r="AM391" s="161" t="str">
        <f>C391&amp;F391</f>
        <v>00008010000000000612</v>
      </c>
      <c r="AN391" s="103" t="str">
        <f>C391&amp;F391</f>
        <v>00008010000000000612</v>
      </c>
    </row>
    <row r="392" spans="1:40" s="104" customFormat="1" ht="11.25" x14ac:dyDescent="0.2">
      <c r="A392" s="115" t="s">
        <v>327</v>
      </c>
      <c r="B392" s="105" t="s">
        <v>16</v>
      </c>
      <c r="C392" s="193" t="s">
        <v>374</v>
      </c>
      <c r="D392" s="194"/>
      <c r="E392" s="195"/>
      <c r="F392" s="163" t="s">
        <v>24</v>
      </c>
      <c r="G392" s="106">
        <v>22090971</v>
      </c>
      <c r="H392" s="106">
        <v>0</v>
      </c>
      <c r="I392" s="106">
        <v>22090971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22090971</v>
      </c>
      <c r="Q392" s="106">
        <v>0</v>
      </c>
      <c r="R392" s="106">
        <v>0</v>
      </c>
      <c r="S392" s="106">
        <v>0</v>
      </c>
      <c r="T392" s="115" t="str">
        <f t="shared" si="26"/>
        <v>Субсидии автономным учреждениям</v>
      </c>
      <c r="U392" s="105" t="str">
        <f t="shared" si="27"/>
        <v>200</v>
      </c>
      <c r="V392" s="193" t="str">
        <f t="shared" si="28"/>
        <v>00008010000000000</v>
      </c>
      <c r="W392" s="194"/>
      <c r="X392" s="195"/>
      <c r="Y392" s="163" t="str">
        <f t="shared" si="29"/>
        <v>620</v>
      </c>
      <c r="Z392" s="106">
        <v>4740153.32</v>
      </c>
      <c r="AA392" s="106">
        <v>0</v>
      </c>
      <c r="AB392" s="106">
        <v>4740153.32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4740153.32</v>
      </c>
      <c r="AJ392" s="106">
        <v>0</v>
      </c>
      <c r="AK392" s="126">
        <v>0</v>
      </c>
      <c r="AL392" s="107">
        <v>0</v>
      </c>
      <c r="AM392" s="119"/>
      <c r="AN392" s="103" t="s">
        <v>382</v>
      </c>
    </row>
    <row r="393" spans="1:40" s="104" customFormat="1" ht="39" x14ac:dyDescent="0.2">
      <c r="A393" s="114" t="s">
        <v>329</v>
      </c>
      <c r="B393" s="110" t="s">
        <v>16</v>
      </c>
      <c r="C393" s="187" t="s">
        <v>374</v>
      </c>
      <c r="D393" s="188"/>
      <c r="E393" s="189"/>
      <c r="F393" s="162" t="s">
        <v>330</v>
      </c>
      <c r="G393" s="106">
        <v>16854650</v>
      </c>
      <c r="H393" s="111">
        <v>0</v>
      </c>
      <c r="I393" s="106">
        <v>16854650</v>
      </c>
      <c r="J393" s="111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12">
        <v>16854650</v>
      </c>
      <c r="Q393" s="112">
        <v>0</v>
      </c>
      <c r="R393" s="112">
        <v>0</v>
      </c>
      <c r="S393" s="112">
        <v>0</v>
      </c>
      <c r="T393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3" s="144" t="str">
        <f t="shared" si="27"/>
        <v>200</v>
      </c>
      <c r="V393" s="190" t="str">
        <f t="shared" si="28"/>
        <v>00008010000000000</v>
      </c>
      <c r="W393" s="191"/>
      <c r="X393" s="192"/>
      <c r="Y393" s="152" t="str">
        <f t="shared" si="29"/>
        <v>621</v>
      </c>
      <c r="Z393" s="106">
        <v>4740153.32</v>
      </c>
      <c r="AA393" s="111">
        <v>0</v>
      </c>
      <c r="AB393" s="106">
        <v>4740153.32</v>
      </c>
      <c r="AC393" s="111">
        <v>0</v>
      </c>
      <c r="AD393" s="112">
        <v>0</v>
      </c>
      <c r="AE393" s="112">
        <v>0</v>
      </c>
      <c r="AF393" s="112">
        <v>0</v>
      </c>
      <c r="AG393" s="112">
        <v>0</v>
      </c>
      <c r="AH393" s="112">
        <v>0</v>
      </c>
      <c r="AI393" s="112">
        <v>4740153.32</v>
      </c>
      <c r="AJ393" s="112">
        <v>0</v>
      </c>
      <c r="AK393" s="128">
        <v>0</v>
      </c>
      <c r="AL393" s="113">
        <v>0</v>
      </c>
      <c r="AM393" s="161" t="str">
        <f>C393&amp;F393</f>
        <v>00008010000000000621</v>
      </c>
      <c r="AN393" s="103" t="str">
        <f>C393&amp;F393</f>
        <v>00008010000000000621</v>
      </c>
    </row>
    <row r="394" spans="1:40" s="104" customFormat="1" ht="11.25" x14ac:dyDescent="0.2">
      <c r="A394" s="114" t="s">
        <v>331</v>
      </c>
      <c r="B394" s="110" t="s">
        <v>16</v>
      </c>
      <c r="C394" s="187" t="s">
        <v>374</v>
      </c>
      <c r="D394" s="188"/>
      <c r="E394" s="189"/>
      <c r="F394" s="162" t="s">
        <v>332</v>
      </c>
      <c r="G394" s="106">
        <v>5236321</v>
      </c>
      <c r="H394" s="111">
        <v>0</v>
      </c>
      <c r="I394" s="106">
        <v>5236321</v>
      </c>
      <c r="J394" s="111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>
        <v>5236321</v>
      </c>
      <c r="Q394" s="112">
        <v>0</v>
      </c>
      <c r="R394" s="112">
        <v>0</v>
      </c>
      <c r="S394" s="112">
        <v>0</v>
      </c>
      <c r="T394" s="143" t="str">
        <f t="shared" si="26"/>
        <v>Субсидии автономным учреждениям на иные цели</v>
      </c>
      <c r="U394" s="144" t="str">
        <f t="shared" si="27"/>
        <v>200</v>
      </c>
      <c r="V394" s="190" t="str">
        <f t="shared" si="28"/>
        <v>00008010000000000</v>
      </c>
      <c r="W394" s="191"/>
      <c r="X394" s="192"/>
      <c r="Y394" s="152" t="str">
        <f t="shared" si="29"/>
        <v>622</v>
      </c>
      <c r="Z394" s="106">
        <v>0</v>
      </c>
      <c r="AA394" s="111">
        <v>0</v>
      </c>
      <c r="AB394" s="106">
        <v>0</v>
      </c>
      <c r="AC394" s="111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>
        <v>0</v>
      </c>
      <c r="AI394" s="112">
        <v>0</v>
      </c>
      <c r="AJ394" s="112">
        <v>0</v>
      </c>
      <c r="AK394" s="128">
        <v>0</v>
      </c>
      <c r="AL394" s="113">
        <v>0</v>
      </c>
      <c r="AM394" s="161" t="str">
        <f>C394&amp;F394</f>
        <v>00008010000000000622</v>
      </c>
      <c r="AN394" s="103" t="str">
        <f>C394&amp;F394</f>
        <v>00008010000000000622</v>
      </c>
    </row>
    <row r="395" spans="1:40" s="104" customFormat="1" ht="11.25" x14ac:dyDescent="0.2">
      <c r="A395" s="115" t="s">
        <v>383</v>
      </c>
      <c r="B395" s="105" t="s">
        <v>16</v>
      </c>
      <c r="C395" s="193" t="s">
        <v>384</v>
      </c>
      <c r="D395" s="194"/>
      <c r="E395" s="195"/>
      <c r="F395" s="163" t="s">
        <v>115</v>
      </c>
      <c r="G395" s="106">
        <v>12807080</v>
      </c>
      <c r="H395" s="106">
        <v>0</v>
      </c>
      <c r="I395" s="106">
        <v>12807080</v>
      </c>
      <c r="J395" s="106">
        <v>0</v>
      </c>
      <c r="K395" s="106">
        <v>0</v>
      </c>
      <c r="L395" s="106">
        <v>0</v>
      </c>
      <c r="M395" s="106">
        <v>0</v>
      </c>
      <c r="N395" s="106">
        <v>0</v>
      </c>
      <c r="O395" s="106">
        <v>0</v>
      </c>
      <c r="P395" s="106">
        <v>12085980</v>
      </c>
      <c r="Q395" s="106">
        <v>0</v>
      </c>
      <c r="R395" s="106">
        <v>721100</v>
      </c>
      <c r="S395" s="106">
        <v>0</v>
      </c>
      <c r="T395" s="115" t="str">
        <f t="shared" si="26"/>
        <v>СОЦИАЛЬНАЯ ПОЛИТИКА</v>
      </c>
      <c r="U395" s="105" t="str">
        <f t="shared" si="27"/>
        <v>200</v>
      </c>
      <c r="V395" s="193" t="str">
        <f t="shared" si="28"/>
        <v>00010000000000000</v>
      </c>
      <c r="W395" s="194"/>
      <c r="X395" s="195"/>
      <c r="Y395" s="163" t="str">
        <f t="shared" si="29"/>
        <v>000</v>
      </c>
      <c r="Z395" s="106">
        <v>1497599.85</v>
      </c>
      <c r="AA395" s="106">
        <v>0</v>
      </c>
      <c r="AB395" s="106">
        <v>1497599.85</v>
      </c>
      <c r="AC395" s="106">
        <v>0</v>
      </c>
      <c r="AD395" s="106">
        <v>0</v>
      </c>
      <c r="AE395" s="106">
        <v>0</v>
      </c>
      <c r="AF395" s="106">
        <v>0</v>
      </c>
      <c r="AG395" s="106">
        <v>0</v>
      </c>
      <c r="AH395" s="106">
        <v>0</v>
      </c>
      <c r="AI395" s="106">
        <v>1381979.01</v>
      </c>
      <c r="AJ395" s="106">
        <v>0</v>
      </c>
      <c r="AK395" s="126">
        <v>115620.84</v>
      </c>
      <c r="AL395" s="107">
        <v>0</v>
      </c>
      <c r="AM395" s="119"/>
      <c r="AN395" s="103" t="s">
        <v>385</v>
      </c>
    </row>
    <row r="396" spans="1:40" s="104" customFormat="1" ht="11.25" x14ac:dyDescent="0.2">
      <c r="A396" s="115" t="s">
        <v>386</v>
      </c>
      <c r="B396" s="105" t="s">
        <v>16</v>
      </c>
      <c r="C396" s="193" t="s">
        <v>387</v>
      </c>
      <c r="D396" s="194"/>
      <c r="E396" s="195"/>
      <c r="F396" s="163" t="s">
        <v>115</v>
      </c>
      <c r="G396" s="106">
        <v>2417800</v>
      </c>
      <c r="H396" s="106">
        <v>0</v>
      </c>
      <c r="I396" s="106">
        <v>2417800</v>
      </c>
      <c r="J396" s="106">
        <v>0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1696700</v>
      </c>
      <c r="Q396" s="106">
        <v>0</v>
      </c>
      <c r="R396" s="106">
        <v>721100</v>
      </c>
      <c r="S396" s="106">
        <v>0</v>
      </c>
      <c r="T396" s="115" t="str">
        <f t="shared" si="26"/>
        <v>Пенсионное обеспечение</v>
      </c>
      <c r="U396" s="105" t="str">
        <f t="shared" si="27"/>
        <v>200</v>
      </c>
      <c r="V396" s="193" t="str">
        <f t="shared" si="28"/>
        <v>00010010000000000</v>
      </c>
      <c r="W396" s="194"/>
      <c r="X396" s="195"/>
      <c r="Y396" s="163" t="str">
        <f t="shared" si="29"/>
        <v>000</v>
      </c>
      <c r="Z396" s="106">
        <v>420783.75</v>
      </c>
      <c r="AA396" s="106">
        <v>0</v>
      </c>
      <c r="AB396" s="106">
        <v>420783.75</v>
      </c>
      <c r="AC396" s="106">
        <v>0</v>
      </c>
      <c r="AD396" s="106">
        <v>0</v>
      </c>
      <c r="AE396" s="106">
        <v>0</v>
      </c>
      <c r="AF396" s="106">
        <v>0</v>
      </c>
      <c r="AG396" s="106">
        <v>0</v>
      </c>
      <c r="AH396" s="106">
        <v>0</v>
      </c>
      <c r="AI396" s="106">
        <v>305162.90999999997</v>
      </c>
      <c r="AJ396" s="106">
        <v>0</v>
      </c>
      <c r="AK396" s="126">
        <v>115620.84</v>
      </c>
      <c r="AL396" s="107">
        <v>0</v>
      </c>
      <c r="AM396" s="119"/>
      <c r="AN396" s="103" t="s">
        <v>388</v>
      </c>
    </row>
    <row r="397" spans="1:40" s="104" customFormat="1" ht="19.5" x14ac:dyDescent="0.2">
      <c r="A397" s="115" t="s">
        <v>297</v>
      </c>
      <c r="B397" s="105" t="s">
        <v>16</v>
      </c>
      <c r="C397" s="193" t="s">
        <v>387</v>
      </c>
      <c r="D397" s="194"/>
      <c r="E397" s="195"/>
      <c r="F397" s="163" t="s">
        <v>298</v>
      </c>
      <c r="G397" s="106">
        <v>2417800</v>
      </c>
      <c r="H397" s="106">
        <v>0</v>
      </c>
      <c r="I397" s="106">
        <v>2417800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1696700</v>
      </c>
      <c r="Q397" s="106">
        <v>0</v>
      </c>
      <c r="R397" s="106">
        <v>721100</v>
      </c>
      <c r="S397" s="106">
        <v>0</v>
      </c>
      <c r="T397" s="115" t="str">
        <f t="shared" si="26"/>
        <v>Социальное обеспечение и иные выплаты населению</v>
      </c>
      <c r="U397" s="105" t="str">
        <f t="shared" si="27"/>
        <v>200</v>
      </c>
      <c r="V397" s="193" t="str">
        <f t="shared" si="28"/>
        <v>00010010000000000</v>
      </c>
      <c r="W397" s="194"/>
      <c r="X397" s="195"/>
      <c r="Y397" s="163" t="str">
        <f t="shared" si="29"/>
        <v>300</v>
      </c>
      <c r="Z397" s="106">
        <v>420783.75</v>
      </c>
      <c r="AA397" s="106">
        <v>0</v>
      </c>
      <c r="AB397" s="106">
        <v>420783.75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305162.90999999997</v>
      </c>
      <c r="AJ397" s="106">
        <v>0</v>
      </c>
      <c r="AK397" s="126">
        <v>115620.84</v>
      </c>
      <c r="AL397" s="107">
        <v>0</v>
      </c>
      <c r="AM397" s="119"/>
      <c r="AN397" s="103" t="s">
        <v>389</v>
      </c>
    </row>
    <row r="398" spans="1:40" s="104" customFormat="1" ht="19.5" x14ac:dyDescent="0.2">
      <c r="A398" s="115" t="s">
        <v>390</v>
      </c>
      <c r="B398" s="105" t="s">
        <v>16</v>
      </c>
      <c r="C398" s="193" t="s">
        <v>387</v>
      </c>
      <c r="D398" s="194"/>
      <c r="E398" s="195"/>
      <c r="F398" s="163" t="s">
        <v>391</v>
      </c>
      <c r="G398" s="106">
        <v>2417800</v>
      </c>
      <c r="H398" s="106">
        <v>0</v>
      </c>
      <c r="I398" s="106">
        <v>2417800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1696700</v>
      </c>
      <c r="Q398" s="106">
        <v>0</v>
      </c>
      <c r="R398" s="106">
        <v>721100</v>
      </c>
      <c r="S398" s="106">
        <v>0</v>
      </c>
      <c r="T398" s="115" t="str">
        <f t="shared" si="26"/>
        <v>Публичные нормативные социальные выплаты гражданам</v>
      </c>
      <c r="U398" s="105" t="str">
        <f t="shared" si="27"/>
        <v>200</v>
      </c>
      <c r="V398" s="193" t="str">
        <f t="shared" si="28"/>
        <v>00010010000000000</v>
      </c>
      <c r="W398" s="194"/>
      <c r="X398" s="195"/>
      <c r="Y398" s="163" t="str">
        <f t="shared" si="29"/>
        <v>310</v>
      </c>
      <c r="Z398" s="106">
        <v>420783.75</v>
      </c>
      <c r="AA398" s="106">
        <v>0</v>
      </c>
      <c r="AB398" s="106">
        <v>420783.75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305162.90999999997</v>
      </c>
      <c r="AJ398" s="106">
        <v>0</v>
      </c>
      <c r="AK398" s="126">
        <v>115620.84</v>
      </c>
      <c r="AL398" s="107">
        <v>0</v>
      </c>
      <c r="AM398" s="119"/>
      <c r="AN398" s="103" t="s">
        <v>392</v>
      </c>
    </row>
    <row r="399" spans="1:40" s="104" customFormat="1" ht="11.25" x14ac:dyDescent="0.2">
      <c r="A399" s="114" t="s">
        <v>393</v>
      </c>
      <c r="B399" s="110" t="s">
        <v>16</v>
      </c>
      <c r="C399" s="187" t="s">
        <v>387</v>
      </c>
      <c r="D399" s="188"/>
      <c r="E399" s="189"/>
      <c r="F399" s="162" t="s">
        <v>394</v>
      </c>
      <c r="G399" s="106">
        <v>2417800</v>
      </c>
      <c r="H399" s="111">
        <v>0</v>
      </c>
      <c r="I399" s="106">
        <v>2417800</v>
      </c>
      <c r="J399" s="111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1696700</v>
      </c>
      <c r="Q399" s="112">
        <v>0</v>
      </c>
      <c r="R399" s="112">
        <v>721100</v>
      </c>
      <c r="S399" s="112">
        <v>0</v>
      </c>
      <c r="T399" s="143" t="str">
        <f t="shared" si="26"/>
        <v>Иные пенсии, социальные доплаты к пенсиям</v>
      </c>
      <c r="U399" s="144" t="str">
        <f t="shared" si="27"/>
        <v>200</v>
      </c>
      <c r="V399" s="190" t="str">
        <f t="shared" si="28"/>
        <v>00010010000000000</v>
      </c>
      <c r="W399" s="191"/>
      <c r="X399" s="192"/>
      <c r="Y399" s="152" t="str">
        <f t="shared" si="29"/>
        <v>312</v>
      </c>
      <c r="Z399" s="106">
        <v>420783.75</v>
      </c>
      <c r="AA399" s="111">
        <v>0</v>
      </c>
      <c r="AB399" s="106">
        <v>420783.75</v>
      </c>
      <c r="AC399" s="111">
        <v>0</v>
      </c>
      <c r="AD399" s="112">
        <v>0</v>
      </c>
      <c r="AE399" s="112">
        <v>0</v>
      </c>
      <c r="AF399" s="112">
        <v>0</v>
      </c>
      <c r="AG399" s="112">
        <v>0</v>
      </c>
      <c r="AH399" s="112">
        <v>0</v>
      </c>
      <c r="AI399" s="112">
        <v>305162.90999999997</v>
      </c>
      <c r="AJ399" s="112">
        <v>0</v>
      </c>
      <c r="AK399" s="128">
        <v>115620.84</v>
      </c>
      <c r="AL399" s="113">
        <v>0</v>
      </c>
      <c r="AM399" s="161" t="str">
        <f>C399&amp;F399</f>
        <v>00010010000000000312</v>
      </c>
      <c r="AN399" s="103" t="str">
        <f>C399&amp;F399</f>
        <v>00010010000000000312</v>
      </c>
    </row>
    <row r="400" spans="1:40" s="104" customFormat="1" ht="11.25" x14ac:dyDescent="0.2">
      <c r="A400" s="115" t="s">
        <v>395</v>
      </c>
      <c r="B400" s="105" t="s">
        <v>16</v>
      </c>
      <c r="C400" s="193" t="s">
        <v>396</v>
      </c>
      <c r="D400" s="194"/>
      <c r="E400" s="195"/>
      <c r="F400" s="163" t="s">
        <v>115</v>
      </c>
      <c r="G400" s="106">
        <v>61400</v>
      </c>
      <c r="H400" s="106">
        <v>0</v>
      </c>
      <c r="I400" s="106">
        <v>61400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61400</v>
      </c>
      <c r="Q400" s="106">
        <v>0</v>
      </c>
      <c r="R400" s="106">
        <v>0</v>
      </c>
      <c r="S400" s="106">
        <v>0</v>
      </c>
      <c r="T400" s="115" t="str">
        <f t="shared" si="26"/>
        <v>Социальное обеспечение населения</v>
      </c>
      <c r="U400" s="105" t="str">
        <f t="shared" si="27"/>
        <v>200</v>
      </c>
      <c r="V400" s="193" t="str">
        <f t="shared" si="28"/>
        <v>00010030000000000</v>
      </c>
      <c r="W400" s="194"/>
      <c r="X400" s="195"/>
      <c r="Y400" s="163" t="str">
        <f t="shared" si="29"/>
        <v>000</v>
      </c>
      <c r="Z400" s="106">
        <v>0</v>
      </c>
      <c r="AA400" s="106">
        <v>0</v>
      </c>
      <c r="AB400" s="106">
        <v>0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0</v>
      </c>
      <c r="AJ400" s="106">
        <v>0</v>
      </c>
      <c r="AK400" s="126">
        <v>0</v>
      </c>
      <c r="AL400" s="107">
        <v>0</v>
      </c>
      <c r="AM400" s="119"/>
      <c r="AN400" s="103" t="s">
        <v>397</v>
      </c>
    </row>
    <row r="401" spans="1:40" s="104" customFormat="1" ht="19.5" x14ac:dyDescent="0.2">
      <c r="A401" s="115" t="s">
        <v>297</v>
      </c>
      <c r="B401" s="105" t="s">
        <v>16</v>
      </c>
      <c r="C401" s="193" t="s">
        <v>396</v>
      </c>
      <c r="D401" s="194"/>
      <c r="E401" s="195"/>
      <c r="F401" s="163" t="s">
        <v>298</v>
      </c>
      <c r="G401" s="106">
        <v>61400</v>
      </c>
      <c r="H401" s="106">
        <v>0</v>
      </c>
      <c r="I401" s="106">
        <v>61400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61400</v>
      </c>
      <c r="Q401" s="106">
        <v>0</v>
      </c>
      <c r="R401" s="106">
        <v>0</v>
      </c>
      <c r="S401" s="106">
        <v>0</v>
      </c>
      <c r="T401" s="115" t="str">
        <f t="shared" si="26"/>
        <v>Социальное обеспечение и иные выплаты населению</v>
      </c>
      <c r="U401" s="105" t="str">
        <f t="shared" si="27"/>
        <v>200</v>
      </c>
      <c r="V401" s="193" t="str">
        <f t="shared" si="28"/>
        <v>00010030000000000</v>
      </c>
      <c r="W401" s="194"/>
      <c r="X401" s="195"/>
      <c r="Y401" s="163" t="str">
        <f t="shared" si="29"/>
        <v>300</v>
      </c>
      <c r="Z401" s="106">
        <v>0</v>
      </c>
      <c r="AA401" s="106">
        <v>0</v>
      </c>
      <c r="AB401" s="106">
        <v>0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0</v>
      </c>
      <c r="AJ401" s="106">
        <v>0</v>
      </c>
      <c r="AK401" s="126">
        <v>0</v>
      </c>
      <c r="AL401" s="107">
        <v>0</v>
      </c>
      <c r="AM401" s="119"/>
      <c r="AN401" s="103" t="s">
        <v>398</v>
      </c>
    </row>
    <row r="402" spans="1:40" s="104" customFormat="1" ht="19.5" x14ac:dyDescent="0.2">
      <c r="A402" s="115" t="s">
        <v>319</v>
      </c>
      <c r="B402" s="105" t="s">
        <v>16</v>
      </c>
      <c r="C402" s="193" t="s">
        <v>396</v>
      </c>
      <c r="D402" s="194"/>
      <c r="E402" s="195"/>
      <c r="F402" s="163" t="s">
        <v>320</v>
      </c>
      <c r="G402" s="106">
        <v>61400</v>
      </c>
      <c r="H402" s="106">
        <v>0</v>
      </c>
      <c r="I402" s="106">
        <v>61400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61400</v>
      </c>
      <c r="Q402" s="106">
        <v>0</v>
      </c>
      <c r="R402" s="106">
        <v>0</v>
      </c>
      <c r="S402" s="106">
        <v>0</v>
      </c>
      <c r="T402" s="115" t="str">
        <f t="shared" si="26"/>
        <v>Социальные выплаты гражданам, кроме публичных нормативных социальных выплат</v>
      </c>
      <c r="U402" s="105" t="str">
        <f t="shared" si="27"/>
        <v>200</v>
      </c>
      <c r="V402" s="193" t="str">
        <f t="shared" si="28"/>
        <v>00010030000000000</v>
      </c>
      <c r="W402" s="194"/>
      <c r="X402" s="195"/>
      <c r="Y402" s="163" t="str">
        <f t="shared" si="29"/>
        <v>320</v>
      </c>
      <c r="Z402" s="106">
        <v>0</v>
      </c>
      <c r="AA402" s="106">
        <v>0</v>
      </c>
      <c r="AB402" s="106">
        <v>0</v>
      </c>
      <c r="AC402" s="106">
        <v>0</v>
      </c>
      <c r="AD402" s="106">
        <v>0</v>
      </c>
      <c r="AE402" s="106">
        <v>0</v>
      </c>
      <c r="AF402" s="106">
        <v>0</v>
      </c>
      <c r="AG402" s="106">
        <v>0</v>
      </c>
      <c r="AH402" s="106">
        <v>0</v>
      </c>
      <c r="AI402" s="106">
        <v>0</v>
      </c>
      <c r="AJ402" s="106">
        <v>0</v>
      </c>
      <c r="AK402" s="126">
        <v>0</v>
      </c>
      <c r="AL402" s="107">
        <v>0</v>
      </c>
      <c r="AM402" s="119"/>
      <c r="AN402" s="103" t="s">
        <v>399</v>
      </c>
    </row>
    <row r="403" spans="1:40" s="104" customFormat="1" ht="11.25" x14ac:dyDescent="0.2">
      <c r="A403" s="114" t="s">
        <v>400</v>
      </c>
      <c r="B403" s="110" t="s">
        <v>16</v>
      </c>
      <c r="C403" s="187" t="s">
        <v>396</v>
      </c>
      <c r="D403" s="188"/>
      <c r="E403" s="189"/>
      <c r="F403" s="162" t="s">
        <v>401</v>
      </c>
      <c r="G403" s="106">
        <v>61400</v>
      </c>
      <c r="H403" s="111">
        <v>0</v>
      </c>
      <c r="I403" s="106">
        <v>61400</v>
      </c>
      <c r="J403" s="111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12">
        <v>61400</v>
      </c>
      <c r="Q403" s="112">
        <v>0</v>
      </c>
      <c r="R403" s="112">
        <v>0</v>
      </c>
      <c r="S403" s="112">
        <v>0</v>
      </c>
      <c r="T403" s="143" t="str">
        <f t="shared" si="26"/>
        <v>Субсидии гражданам на приобретение жилья</v>
      </c>
      <c r="U403" s="144" t="str">
        <f t="shared" si="27"/>
        <v>200</v>
      </c>
      <c r="V403" s="190" t="str">
        <f t="shared" si="28"/>
        <v>00010030000000000</v>
      </c>
      <c r="W403" s="191"/>
      <c r="X403" s="192"/>
      <c r="Y403" s="152" t="str">
        <f t="shared" si="29"/>
        <v>322</v>
      </c>
      <c r="Z403" s="106">
        <v>0</v>
      </c>
      <c r="AA403" s="111">
        <v>0</v>
      </c>
      <c r="AB403" s="106">
        <v>0</v>
      </c>
      <c r="AC403" s="111">
        <v>0</v>
      </c>
      <c r="AD403" s="112">
        <v>0</v>
      </c>
      <c r="AE403" s="112">
        <v>0</v>
      </c>
      <c r="AF403" s="112">
        <v>0</v>
      </c>
      <c r="AG403" s="112">
        <v>0</v>
      </c>
      <c r="AH403" s="112">
        <v>0</v>
      </c>
      <c r="AI403" s="112">
        <v>0</v>
      </c>
      <c r="AJ403" s="112">
        <v>0</v>
      </c>
      <c r="AK403" s="128">
        <v>0</v>
      </c>
      <c r="AL403" s="113">
        <v>0</v>
      </c>
      <c r="AM403" s="161" t="str">
        <f>C403&amp;F403</f>
        <v>00010030000000000322</v>
      </c>
      <c r="AN403" s="103" t="str">
        <f>C403&amp;F403</f>
        <v>00010030000000000322</v>
      </c>
    </row>
    <row r="404" spans="1:40" s="104" customFormat="1" ht="11.25" x14ac:dyDescent="0.2">
      <c r="A404" s="115" t="s">
        <v>402</v>
      </c>
      <c r="B404" s="105" t="s">
        <v>16</v>
      </c>
      <c r="C404" s="193" t="s">
        <v>403</v>
      </c>
      <c r="D404" s="194"/>
      <c r="E404" s="195"/>
      <c r="F404" s="163" t="s">
        <v>115</v>
      </c>
      <c r="G404" s="106">
        <v>10327880</v>
      </c>
      <c r="H404" s="106">
        <v>0</v>
      </c>
      <c r="I404" s="106">
        <v>10327880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10327880</v>
      </c>
      <c r="Q404" s="106">
        <v>0</v>
      </c>
      <c r="R404" s="106">
        <v>0</v>
      </c>
      <c r="S404" s="106">
        <v>0</v>
      </c>
      <c r="T404" s="115" t="str">
        <f t="shared" si="26"/>
        <v>Охрана семьи и детства</v>
      </c>
      <c r="U404" s="105" t="str">
        <f t="shared" si="27"/>
        <v>200</v>
      </c>
      <c r="V404" s="193" t="str">
        <f t="shared" si="28"/>
        <v>00010040000000000</v>
      </c>
      <c r="W404" s="194"/>
      <c r="X404" s="195"/>
      <c r="Y404" s="163" t="str">
        <f t="shared" si="29"/>
        <v>000</v>
      </c>
      <c r="Z404" s="106">
        <v>1076816.1000000001</v>
      </c>
      <c r="AA404" s="106">
        <v>0</v>
      </c>
      <c r="AB404" s="106">
        <v>1076816.1000000001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1076816.1000000001</v>
      </c>
      <c r="AJ404" s="106">
        <v>0</v>
      </c>
      <c r="AK404" s="126">
        <v>0</v>
      </c>
      <c r="AL404" s="107">
        <v>0</v>
      </c>
      <c r="AM404" s="119"/>
      <c r="AN404" s="103" t="s">
        <v>404</v>
      </c>
    </row>
    <row r="405" spans="1:40" s="104" customFormat="1" ht="19.5" x14ac:dyDescent="0.2">
      <c r="A405" s="115" t="s">
        <v>297</v>
      </c>
      <c r="B405" s="105" t="s">
        <v>16</v>
      </c>
      <c r="C405" s="193" t="s">
        <v>403</v>
      </c>
      <c r="D405" s="194"/>
      <c r="E405" s="195"/>
      <c r="F405" s="163" t="s">
        <v>298</v>
      </c>
      <c r="G405" s="106">
        <v>4354600</v>
      </c>
      <c r="H405" s="106">
        <v>0</v>
      </c>
      <c r="I405" s="106">
        <v>4354600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4354600</v>
      </c>
      <c r="Q405" s="106">
        <v>0</v>
      </c>
      <c r="R405" s="106">
        <v>0</v>
      </c>
      <c r="S405" s="106">
        <v>0</v>
      </c>
      <c r="T405" s="115" t="str">
        <f t="shared" si="26"/>
        <v>Социальное обеспечение и иные выплаты населению</v>
      </c>
      <c r="U405" s="105" t="str">
        <f t="shared" si="27"/>
        <v>200</v>
      </c>
      <c r="V405" s="193" t="str">
        <f t="shared" si="28"/>
        <v>00010040000000000</v>
      </c>
      <c r="W405" s="194"/>
      <c r="X405" s="195"/>
      <c r="Y405" s="163" t="str">
        <f t="shared" si="29"/>
        <v>300</v>
      </c>
      <c r="Z405" s="106">
        <v>1076816.1000000001</v>
      </c>
      <c r="AA405" s="106">
        <v>0</v>
      </c>
      <c r="AB405" s="106">
        <v>1076816.1000000001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1076816.1000000001</v>
      </c>
      <c r="AJ405" s="106">
        <v>0</v>
      </c>
      <c r="AK405" s="126">
        <v>0</v>
      </c>
      <c r="AL405" s="107">
        <v>0</v>
      </c>
      <c r="AM405" s="119"/>
      <c r="AN405" s="103" t="s">
        <v>405</v>
      </c>
    </row>
    <row r="406" spans="1:40" s="104" customFormat="1" ht="19.5" x14ac:dyDescent="0.2">
      <c r="A406" s="115" t="s">
        <v>390</v>
      </c>
      <c r="B406" s="105" t="s">
        <v>16</v>
      </c>
      <c r="C406" s="193" t="s">
        <v>403</v>
      </c>
      <c r="D406" s="194"/>
      <c r="E406" s="195"/>
      <c r="F406" s="163" t="s">
        <v>391</v>
      </c>
      <c r="G406" s="106">
        <v>2508300</v>
      </c>
      <c r="H406" s="106">
        <v>0</v>
      </c>
      <c r="I406" s="106">
        <v>2508300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2508300</v>
      </c>
      <c r="Q406" s="106">
        <v>0</v>
      </c>
      <c r="R406" s="106">
        <v>0</v>
      </c>
      <c r="S406" s="106">
        <v>0</v>
      </c>
      <c r="T406" s="115" t="str">
        <f t="shared" si="26"/>
        <v>Публичные нормативные социальные выплаты гражданам</v>
      </c>
      <c r="U406" s="105" t="str">
        <f t="shared" si="27"/>
        <v>200</v>
      </c>
      <c r="V406" s="193" t="str">
        <f t="shared" si="28"/>
        <v>00010040000000000</v>
      </c>
      <c r="W406" s="194"/>
      <c r="X406" s="195"/>
      <c r="Y406" s="163" t="str">
        <f t="shared" si="29"/>
        <v>310</v>
      </c>
      <c r="Z406" s="106">
        <v>663409.77</v>
      </c>
      <c r="AA406" s="106">
        <v>0</v>
      </c>
      <c r="AB406" s="106">
        <v>663409.77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663409.77</v>
      </c>
      <c r="AJ406" s="106">
        <v>0</v>
      </c>
      <c r="AK406" s="126">
        <v>0</v>
      </c>
      <c r="AL406" s="107">
        <v>0</v>
      </c>
      <c r="AM406" s="119"/>
      <c r="AN406" s="103" t="s">
        <v>406</v>
      </c>
    </row>
    <row r="407" spans="1:40" s="104" customFormat="1" ht="19.5" x14ac:dyDescent="0.2">
      <c r="A407" s="114" t="s">
        <v>407</v>
      </c>
      <c r="B407" s="110" t="s">
        <v>16</v>
      </c>
      <c r="C407" s="187" t="s">
        <v>403</v>
      </c>
      <c r="D407" s="188"/>
      <c r="E407" s="189"/>
      <c r="F407" s="162" t="s">
        <v>408</v>
      </c>
      <c r="G407" s="106">
        <v>2508300</v>
      </c>
      <c r="H407" s="111">
        <v>0</v>
      </c>
      <c r="I407" s="106">
        <v>2508300</v>
      </c>
      <c r="J407" s="111">
        <v>0</v>
      </c>
      <c r="K407" s="112">
        <v>0</v>
      </c>
      <c r="L407" s="112">
        <v>0</v>
      </c>
      <c r="M407" s="112">
        <v>0</v>
      </c>
      <c r="N407" s="112">
        <v>0</v>
      </c>
      <c r="O407" s="112">
        <v>0</v>
      </c>
      <c r="P407" s="112">
        <v>2508300</v>
      </c>
      <c r="Q407" s="112">
        <v>0</v>
      </c>
      <c r="R407" s="112">
        <v>0</v>
      </c>
      <c r="S407" s="112">
        <v>0</v>
      </c>
      <c r="T407" s="143" t="str">
        <f t="shared" si="26"/>
        <v>Пособия, компенсации, меры социальной поддержки по публичным нормативным обязательствам</v>
      </c>
      <c r="U407" s="144" t="str">
        <f t="shared" si="27"/>
        <v>200</v>
      </c>
      <c r="V407" s="190" t="str">
        <f t="shared" si="28"/>
        <v>00010040000000000</v>
      </c>
      <c r="W407" s="191"/>
      <c r="X407" s="192"/>
      <c r="Y407" s="152" t="str">
        <f t="shared" si="29"/>
        <v>313</v>
      </c>
      <c r="Z407" s="106">
        <v>663409.77</v>
      </c>
      <c r="AA407" s="111">
        <v>0</v>
      </c>
      <c r="AB407" s="106">
        <v>663409.77</v>
      </c>
      <c r="AC407" s="111">
        <v>0</v>
      </c>
      <c r="AD407" s="112">
        <v>0</v>
      </c>
      <c r="AE407" s="112">
        <v>0</v>
      </c>
      <c r="AF407" s="112">
        <v>0</v>
      </c>
      <c r="AG407" s="112">
        <v>0</v>
      </c>
      <c r="AH407" s="112">
        <v>0</v>
      </c>
      <c r="AI407" s="112">
        <v>663409.77</v>
      </c>
      <c r="AJ407" s="112">
        <v>0</v>
      </c>
      <c r="AK407" s="128">
        <v>0</v>
      </c>
      <c r="AL407" s="113">
        <v>0</v>
      </c>
      <c r="AM407" s="161" t="str">
        <f>C407&amp;F407</f>
        <v>00010040000000000313</v>
      </c>
      <c r="AN407" s="103" t="str">
        <f>C407&amp;F407</f>
        <v>00010040000000000313</v>
      </c>
    </row>
    <row r="408" spans="1:40" s="104" customFormat="1" ht="19.5" x14ac:dyDescent="0.2">
      <c r="A408" s="115" t="s">
        <v>319</v>
      </c>
      <c r="B408" s="105" t="s">
        <v>16</v>
      </c>
      <c r="C408" s="193" t="s">
        <v>403</v>
      </c>
      <c r="D408" s="194"/>
      <c r="E408" s="195"/>
      <c r="F408" s="163" t="s">
        <v>320</v>
      </c>
      <c r="G408" s="106">
        <v>1846300</v>
      </c>
      <c r="H408" s="106">
        <v>0</v>
      </c>
      <c r="I408" s="106">
        <v>1846300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1846300</v>
      </c>
      <c r="Q408" s="106">
        <v>0</v>
      </c>
      <c r="R408" s="106">
        <v>0</v>
      </c>
      <c r="S408" s="106">
        <v>0</v>
      </c>
      <c r="T408" s="115" t="str">
        <f t="shared" si="26"/>
        <v>Социальные выплаты гражданам, кроме публичных нормативных социальных выплат</v>
      </c>
      <c r="U408" s="105" t="str">
        <f t="shared" si="27"/>
        <v>200</v>
      </c>
      <c r="V408" s="193" t="str">
        <f t="shared" si="28"/>
        <v>00010040000000000</v>
      </c>
      <c r="W408" s="194"/>
      <c r="X408" s="195"/>
      <c r="Y408" s="163" t="str">
        <f t="shared" si="29"/>
        <v>320</v>
      </c>
      <c r="Z408" s="106">
        <v>413406.33</v>
      </c>
      <c r="AA408" s="106">
        <v>0</v>
      </c>
      <c r="AB408" s="106">
        <v>413406.33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413406.33</v>
      </c>
      <c r="AJ408" s="106">
        <v>0</v>
      </c>
      <c r="AK408" s="126">
        <v>0</v>
      </c>
      <c r="AL408" s="107">
        <v>0</v>
      </c>
      <c r="AM408" s="119"/>
      <c r="AN408" s="103" t="s">
        <v>409</v>
      </c>
    </row>
    <row r="409" spans="1:40" s="104" customFormat="1" ht="19.5" x14ac:dyDescent="0.2">
      <c r="A409" s="114" t="s">
        <v>322</v>
      </c>
      <c r="B409" s="110" t="s">
        <v>16</v>
      </c>
      <c r="C409" s="187" t="s">
        <v>403</v>
      </c>
      <c r="D409" s="188"/>
      <c r="E409" s="189"/>
      <c r="F409" s="162" t="s">
        <v>323</v>
      </c>
      <c r="G409" s="106">
        <v>1846300</v>
      </c>
      <c r="H409" s="111">
        <v>0</v>
      </c>
      <c r="I409" s="106">
        <v>1846300</v>
      </c>
      <c r="J409" s="111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12">
        <v>1846300</v>
      </c>
      <c r="Q409" s="112">
        <v>0</v>
      </c>
      <c r="R409" s="112">
        <v>0</v>
      </c>
      <c r="S409" s="112">
        <v>0</v>
      </c>
      <c r="T409" s="143" t="str">
        <f t="shared" si="26"/>
        <v>Приобретение товаров, работ, услуг в пользу граждан в целях их социального обеспечения</v>
      </c>
      <c r="U409" s="144" t="str">
        <f t="shared" si="27"/>
        <v>200</v>
      </c>
      <c r="V409" s="190" t="str">
        <f t="shared" si="28"/>
        <v>00010040000000000</v>
      </c>
      <c r="W409" s="191"/>
      <c r="X409" s="192"/>
      <c r="Y409" s="152" t="str">
        <f t="shared" si="29"/>
        <v>323</v>
      </c>
      <c r="Z409" s="106">
        <v>413406.33</v>
      </c>
      <c r="AA409" s="111">
        <v>0</v>
      </c>
      <c r="AB409" s="106">
        <v>413406.33</v>
      </c>
      <c r="AC409" s="111">
        <v>0</v>
      </c>
      <c r="AD409" s="112">
        <v>0</v>
      </c>
      <c r="AE409" s="112">
        <v>0</v>
      </c>
      <c r="AF409" s="112">
        <v>0</v>
      </c>
      <c r="AG409" s="112">
        <v>0</v>
      </c>
      <c r="AH409" s="112">
        <v>0</v>
      </c>
      <c r="AI409" s="112">
        <v>413406.33</v>
      </c>
      <c r="AJ409" s="112">
        <v>0</v>
      </c>
      <c r="AK409" s="128">
        <v>0</v>
      </c>
      <c r="AL409" s="113">
        <v>0</v>
      </c>
      <c r="AM409" s="161" t="str">
        <f>C409&amp;F409</f>
        <v>00010040000000000323</v>
      </c>
      <c r="AN409" s="103" t="str">
        <f>C409&amp;F409</f>
        <v>00010040000000000323</v>
      </c>
    </row>
    <row r="410" spans="1:40" s="104" customFormat="1" ht="19.5" x14ac:dyDescent="0.2">
      <c r="A410" s="115" t="s">
        <v>280</v>
      </c>
      <c r="B410" s="105" t="s">
        <v>16</v>
      </c>
      <c r="C410" s="193" t="s">
        <v>403</v>
      </c>
      <c r="D410" s="194"/>
      <c r="E410" s="195"/>
      <c r="F410" s="163" t="s">
        <v>281</v>
      </c>
      <c r="G410" s="106">
        <v>5973280</v>
      </c>
      <c r="H410" s="106">
        <v>0</v>
      </c>
      <c r="I410" s="106">
        <v>5973280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5973280</v>
      </c>
      <c r="Q410" s="106">
        <v>0</v>
      </c>
      <c r="R410" s="106">
        <v>0</v>
      </c>
      <c r="S410" s="106">
        <v>0</v>
      </c>
      <c r="T410" s="115" t="str">
        <f t="shared" si="26"/>
        <v>Капитальные вложения в объекты государственной (муниципальной) собственности</v>
      </c>
      <c r="U410" s="105" t="str">
        <f t="shared" si="27"/>
        <v>200</v>
      </c>
      <c r="V410" s="193" t="str">
        <f t="shared" si="28"/>
        <v>00010040000000000</v>
      </c>
      <c r="W410" s="194"/>
      <c r="X410" s="195"/>
      <c r="Y410" s="163" t="str">
        <f t="shared" si="29"/>
        <v>400</v>
      </c>
      <c r="Z410" s="106">
        <v>0</v>
      </c>
      <c r="AA410" s="106">
        <v>0</v>
      </c>
      <c r="AB410" s="106">
        <v>0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0</v>
      </c>
      <c r="AJ410" s="106">
        <v>0</v>
      </c>
      <c r="AK410" s="126">
        <v>0</v>
      </c>
      <c r="AL410" s="107">
        <v>0</v>
      </c>
      <c r="AM410" s="119"/>
      <c r="AN410" s="103" t="s">
        <v>410</v>
      </c>
    </row>
    <row r="411" spans="1:40" s="104" customFormat="1" ht="11.25" x14ac:dyDescent="0.2">
      <c r="A411" s="115" t="s">
        <v>283</v>
      </c>
      <c r="B411" s="105" t="s">
        <v>16</v>
      </c>
      <c r="C411" s="193" t="s">
        <v>403</v>
      </c>
      <c r="D411" s="194"/>
      <c r="E411" s="195"/>
      <c r="F411" s="163" t="s">
        <v>284</v>
      </c>
      <c r="G411" s="106">
        <v>5973280</v>
      </c>
      <c r="H411" s="106">
        <v>0</v>
      </c>
      <c r="I411" s="106">
        <v>5973280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5973280</v>
      </c>
      <c r="Q411" s="106">
        <v>0</v>
      </c>
      <c r="R411" s="106">
        <v>0</v>
      </c>
      <c r="S411" s="106">
        <v>0</v>
      </c>
      <c r="T411" s="115" t="str">
        <f t="shared" si="26"/>
        <v>Бюджетные инвестиции</v>
      </c>
      <c r="U411" s="105" t="str">
        <f t="shared" si="27"/>
        <v>200</v>
      </c>
      <c r="V411" s="193" t="str">
        <f t="shared" si="28"/>
        <v>00010040000000000</v>
      </c>
      <c r="W411" s="194"/>
      <c r="X411" s="195"/>
      <c r="Y411" s="163" t="str">
        <f t="shared" si="29"/>
        <v>410</v>
      </c>
      <c r="Z411" s="106">
        <v>0</v>
      </c>
      <c r="AA411" s="106">
        <v>0</v>
      </c>
      <c r="AB411" s="106">
        <v>0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0</v>
      </c>
      <c r="AJ411" s="106">
        <v>0</v>
      </c>
      <c r="AK411" s="126">
        <v>0</v>
      </c>
      <c r="AL411" s="107">
        <v>0</v>
      </c>
      <c r="AM411" s="119"/>
      <c r="AN411" s="103" t="s">
        <v>411</v>
      </c>
    </row>
    <row r="412" spans="1:40" s="104" customFormat="1" ht="29.25" x14ac:dyDescent="0.2">
      <c r="A412" s="114" t="s">
        <v>412</v>
      </c>
      <c r="B412" s="110" t="s">
        <v>16</v>
      </c>
      <c r="C412" s="187" t="s">
        <v>403</v>
      </c>
      <c r="D412" s="188"/>
      <c r="E412" s="189"/>
      <c r="F412" s="162" t="s">
        <v>413</v>
      </c>
      <c r="G412" s="106">
        <v>5973280</v>
      </c>
      <c r="H412" s="111">
        <v>0</v>
      </c>
      <c r="I412" s="106">
        <v>5973280</v>
      </c>
      <c r="J412" s="111">
        <v>0</v>
      </c>
      <c r="K412" s="112">
        <v>0</v>
      </c>
      <c r="L412" s="112">
        <v>0</v>
      </c>
      <c r="M412" s="112">
        <v>0</v>
      </c>
      <c r="N412" s="112">
        <v>0</v>
      </c>
      <c r="O412" s="112">
        <v>0</v>
      </c>
      <c r="P412" s="112">
        <v>5973280</v>
      </c>
      <c r="Q412" s="112">
        <v>0</v>
      </c>
      <c r="R412" s="112">
        <v>0</v>
      </c>
      <c r="S412" s="112">
        <v>0</v>
      </c>
      <c r="T412" s="143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U412" s="144" t="str">
        <f t="shared" si="27"/>
        <v>200</v>
      </c>
      <c r="V412" s="190" t="str">
        <f t="shared" si="28"/>
        <v>00010040000000000</v>
      </c>
      <c r="W412" s="191"/>
      <c r="X412" s="192"/>
      <c r="Y412" s="152" t="str">
        <f t="shared" si="29"/>
        <v>412</v>
      </c>
      <c r="Z412" s="106">
        <v>0</v>
      </c>
      <c r="AA412" s="111">
        <v>0</v>
      </c>
      <c r="AB412" s="106">
        <v>0</v>
      </c>
      <c r="AC412" s="111">
        <v>0</v>
      </c>
      <c r="AD412" s="112">
        <v>0</v>
      </c>
      <c r="AE412" s="112">
        <v>0</v>
      </c>
      <c r="AF412" s="112">
        <v>0</v>
      </c>
      <c r="AG412" s="112">
        <v>0</v>
      </c>
      <c r="AH412" s="112">
        <v>0</v>
      </c>
      <c r="AI412" s="112">
        <v>0</v>
      </c>
      <c r="AJ412" s="112">
        <v>0</v>
      </c>
      <c r="AK412" s="128">
        <v>0</v>
      </c>
      <c r="AL412" s="113">
        <v>0</v>
      </c>
      <c r="AM412" s="161" t="str">
        <f>C412&amp;F412</f>
        <v>00010040000000000412</v>
      </c>
      <c r="AN412" s="103" t="str">
        <f>C412&amp;F412</f>
        <v>00010040000000000412</v>
      </c>
    </row>
    <row r="413" spans="1:40" s="104" customFormat="1" ht="11.25" x14ac:dyDescent="0.2">
      <c r="A413" s="115" t="s">
        <v>414</v>
      </c>
      <c r="B413" s="105" t="s">
        <v>16</v>
      </c>
      <c r="C413" s="193" t="s">
        <v>415</v>
      </c>
      <c r="D413" s="194"/>
      <c r="E413" s="195"/>
      <c r="F413" s="163" t="s">
        <v>115</v>
      </c>
      <c r="G413" s="106">
        <v>1506080</v>
      </c>
      <c r="H413" s="106">
        <v>0</v>
      </c>
      <c r="I413" s="106">
        <v>1506080</v>
      </c>
      <c r="J413" s="106">
        <v>15909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1471580</v>
      </c>
      <c r="Q413" s="106">
        <v>16000</v>
      </c>
      <c r="R413" s="106">
        <v>34409</v>
      </c>
      <c r="S413" s="106">
        <v>0</v>
      </c>
      <c r="T413" s="115" t="str">
        <f t="shared" si="26"/>
        <v>ФИЗИЧЕСКАЯ КУЛЬТУРА И СПОРТ</v>
      </c>
      <c r="U413" s="105" t="str">
        <f t="shared" si="27"/>
        <v>200</v>
      </c>
      <c r="V413" s="193" t="str">
        <f t="shared" si="28"/>
        <v>00011000000000000</v>
      </c>
      <c r="W413" s="194"/>
      <c r="X413" s="195"/>
      <c r="Y413" s="163" t="str">
        <f t="shared" si="29"/>
        <v>000</v>
      </c>
      <c r="Z413" s="106">
        <v>302903</v>
      </c>
      <c r="AA413" s="106">
        <v>0</v>
      </c>
      <c r="AB413" s="106">
        <v>302903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302903</v>
      </c>
      <c r="AJ413" s="106">
        <v>0</v>
      </c>
      <c r="AK413" s="126">
        <v>0</v>
      </c>
      <c r="AL413" s="107">
        <v>0</v>
      </c>
      <c r="AM413" s="119"/>
      <c r="AN413" s="103" t="s">
        <v>416</v>
      </c>
    </row>
    <row r="414" spans="1:40" s="104" customFormat="1" ht="11.25" x14ac:dyDescent="0.2">
      <c r="A414" s="115" t="s">
        <v>417</v>
      </c>
      <c r="B414" s="105" t="s">
        <v>16</v>
      </c>
      <c r="C414" s="193" t="s">
        <v>418</v>
      </c>
      <c r="D414" s="194"/>
      <c r="E414" s="195"/>
      <c r="F414" s="163" t="s">
        <v>115</v>
      </c>
      <c r="G414" s="106">
        <v>1506080</v>
      </c>
      <c r="H414" s="106">
        <v>0</v>
      </c>
      <c r="I414" s="106">
        <v>1506080</v>
      </c>
      <c r="J414" s="106">
        <v>15909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1471580</v>
      </c>
      <c r="Q414" s="106">
        <v>16000</v>
      </c>
      <c r="R414" s="106">
        <v>34409</v>
      </c>
      <c r="S414" s="106">
        <v>0</v>
      </c>
      <c r="T414" s="115" t="str">
        <f t="shared" si="26"/>
        <v>Физическая культура</v>
      </c>
      <c r="U414" s="105" t="str">
        <f t="shared" si="27"/>
        <v>200</v>
      </c>
      <c r="V414" s="193" t="str">
        <f t="shared" si="28"/>
        <v>00011010000000000</v>
      </c>
      <c r="W414" s="194"/>
      <c r="X414" s="195"/>
      <c r="Y414" s="163" t="str">
        <f t="shared" si="29"/>
        <v>000</v>
      </c>
      <c r="Z414" s="106">
        <v>302903</v>
      </c>
      <c r="AA414" s="106">
        <v>0</v>
      </c>
      <c r="AB414" s="106">
        <v>302903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302903</v>
      </c>
      <c r="AJ414" s="106">
        <v>0</v>
      </c>
      <c r="AK414" s="126">
        <v>0</v>
      </c>
      <c r="AL414" s="107">
        <v>0</v>
      </c>
      <c r="AM414" s="119"/>
      <c r="AN414" s="103" t="s">
        <v>419</v>
      </c>
    </row>
    <row r="415" spans="1:40" s="104" customFormat="1" ht="19.5" x14ac:dyDescent="0.2">
      <c r="A415" s="115" t="s">
        <v>137</v>
      </c>
      <c r="B415" s="105" t="s">
        <v>16</v>
      </c>
      <c r="C415" s="193" t="s">
        <v>418</v>
      </c>
      <c r="D415" s="194"/>
      <c r="E415" s="195"/>
      <c r="F415" s="163" t="s">
        <v>16</v>
      </c>
      <c r="G415" s="106">
        <v>34500</v>
      </c>
      <c r="H415" s="106"/>
      <c r="I415" s="106">
        <v>34500</v>
      </c>
      <c r="J415" s="106"/>
      <c r="K415" s="106"/>
      <c r="L415" s="106"/>
      <c r="M415" s="106"/>
      <c r="N415" s="106"/>
      <c r="O415" s="106"/>
      <c r="P415" s="106"/>
      <c r="Q415" s="106">
        <v>16000</v>
      </c>
      <c r="R415" s="106">
        <v>18500</v>
      </c>
      <c r="S415" s="106"/>
      <c r="T415" s="115" t="str">
        <f t="shared" si="26"/>
        <v>Закупка товаров, работ и услуг для обеспечения государственных (муниципальных) нужд</v>
      </c>
      <c r="U415" s="105" t="str">
        <f t="shared" si="27"/>
        <v>200</v>
      </c>
      <c r="V415" s="193" t="str">
        <f t="shared" si="28"/>
        <v>00011010000000000</v>
      </c>
      <c r="W415" s="194"/>
      <c r="X415" s="195"/>
      <c r="Y415" s="163" t="str">
        <f t="shared" si="29"/>
        <v>200</v>
      </c>
      <c r="Z415" s="106">
        <v>0</v>
      </c>
      <c r="AA415" s="106"/>
      <c r="AB415" s="106">
        <v>0</v>
      </c>
      <c r="AC415" s="106"/>
      <c r="AD415" s="106"/>
      <c r="AE415" s="106"/>
      <c r="AF415" s="106"/>
      <c r="AG415" s="106"/>
      <c r="AH415" s="106"/>
      <c r="AI415" s="106"/>
      <c r="AJ415" s="106"/>
      <c r="AK415" s="126">
        <v>0</v>
      </c>
      <c r="AL415" s="107"/>
      <c r="AM415" s="119"/>
      <c r="AN415" s="103" t="s">
        <v>420</v>
      </c>
    </row>
    <row r="416" spans="1:40" s="104" customFormat="1" ht="29.25" x14ac:dyDescent="0.2">
      <c r="A416" s="115" t="s">
        <v>139</v>
      </c>
      <c r="B416" s="105" t="s">
        <v>16</v>
      </c>
      <c r="C416" s="193" t="s">
        <v>418</v>
      </c>
      <c r="D416" s="194"/>
      <c r="E416" s="195"/>
      <c r="F416" s="163" t="s">
        <v>140</v>
      </c>
      <c r="G416" s="106">
        <v>34500</v>
      </c>
      <c r="H416" s="106"/>
      <c r="I416" s="106">
        <v>34500</v>
      </c>
      <c r="J416" s="106"/>
      <c r="K416" s="106"/>
      <c r="L416" s="106"/>
      <c r="M416" s="106"/>
      <c r="N416" s="106"/>
      <c r="O416" s="106"/>
      <c r="P416" s="106"/>
      <c r="Q416" s="106">
        <v>16000</v>
      </c>
      <c r="R416" s="106">
        <v>18500</v>
      </c>
      <c r="S416" s="106"/>
      <c r="T416" s="115" t="str">
        <f t="shared" si="26"/>
        <v>Иные закупки товаров, работ и услуг для обеспечения государственных (муниципальных) нужд</v>
      </c>
      <c r="U416" s="105" t="str">
        <f t="shared" si="27"/>
        <v>200</v>
      </c>
      <c r="V416" s="193" t="str">
        <f t="shared" si="28"/>
        <v>00011010000000000</v>
      </c>
      <c r="W416" s="194"/>
      <c r="X416" s="195"/>
      <c r="Y416" s="163" t="str">
        <f t="shared" si="29"/>
        <v>240</v>
      </c>
      <c r="Z416" s="106">
        <v>0</v>
      </c>
      <c r="AA416" s="106"/>
      <c r="AB416" s="106">
        <v>0</v>
      </c>
      <c r="AC416" s="106"/>
      <c r="AD416" s="106"/>
      <c r="AE416" s="106"/>
      <c r="AF416" s="106"/>
      <c r="AG416" s="106"/>
      <c r="AH416" s="106"/>
      <c r="AI416" s="106"/>
      <c r="AJ416" s="106"/>
      <c r="AK416" s="126">
        <v>0</v>
      </c>
      <c r="AL416" s="107"/>
      <c r="AM416" s="119"/>
      <c r="AN416" s="103" t="s">
        <v>421</v>
      </c>
    </row>
    <row r="417" spans="1:41" s="104" customFormat="1" ht="11.25" x14ac:dyDescent="0.2">
      <c r="A417" s="114" t="s">
        <v>144</v>
      </c>
      <c r="B417" s="110" t="s">
        <v>16</v>
      </c>
      <c r="C417" s="187" t="s">
        <v>418</v>
      </c>
      <c r="D417" s="188"/>
      <c r="E417" s="189"/>
      <c r="F417" s="162" t="s">
        <v>145</v>
      </c>
      <c r="G417" s="106">
        <v>34500</v>
      </c>
      <c r="H417" s="111"/>
      <c r="I417" s="106">
        <v>34500</v>
      </c>
      <c r="J417" s="111"/>
      <c r="K417" s="112"/>
      <c r="L417" s="112"/>
      <c r="M417" s="112"/>
      <c r="N417" s="112"/>
      <c r="O417" s="112"/>
      <c r="P417" s="112"/>
      <c r="Q417" s="112">
        <v>16000</v>
      </c>
      <c r="R417" s="112">
        <v>18500</v>
      </c>
      <c r="S417" s="112"/>
      <c r="T417" s="143" t="str">
        <f t="shared" si="26"/>
        <v>Прочая закупка товаров, работ и услуг</v>
      </c>
      <c r="U417" s="144" t="str">
        <f t="shared" si="27"/>
        <v>200</v>
      </c>
      <c r="V417" s="190" t="str">
        <f t="shared" si="28"/>
        <v>00011010000000000</v>
      </c>
      <c r="W417" s="191"/>
      <c r="X417" s="192"/>
      <c r="Y417" s="152" t="str">
        <f t="shared" si="29"/>
        <v>244</v>
      </c>
      <c r="Z417" s="106">
        <v>0</v>
      </c>
      <c r="AA417" s="111"/>
      <c r="AB417" s="106">
        <v>0</v>
      </c>
      <c r="AC417" s="111"/>
      <c r="AD417" s="112"/>
      <c r="AE417" s="112"/>
      <c r="AF417" s="112"/>
      <c r="AG417" s="112"/>
      <c r="AH417" s="112"/>
      <c r="AI417" s="112"/>
      <c r="AJ417" s="112"/>
      <c r="AK417" s="128">
        <v>0</v>
      </c>
      <c r="AL417" s="113"/>
      <c r="AM417" s="161" t="str">
        <f>C417&amp;F417</f>
        <v>00011010000000000244</v>
      </c>
      <c r="AN417" s="103" t="str">
        <f>C417&amp;F417</f>
        <v>00011010000000000244</v>
      </c>
    </row>
    <row r="418" spans="1:41" s="104" customFormat="1" ht="11.25" x14ac:dyDescent="0.2">
      <c r="A418" s="115" t="s">
        <v>148</v>
      </c>
      <c r="B418" s="105" t="s">
        <v>16</v>
      </c>
      <c r="C418" s="193" t="s">
        <v>418</v>
      </c>
      <c r="D418" s="194"/>
      <c r="E418" s="195"/>
      <c r="F418" s="163" t="s">
        <v>21</v>
      </c>
      <c r="G418" s="106">
        <v>0</v>
      </c>
      <c r="H418" s="106"/>
      <c r="I418" s="106">
        <v>0</v>
      </c>
      <c r="J418" s="106">
        <v>15909</v>
      </c>
      <c r="K418" s="106"/>
      <c r="L418" s="106"/>
      <c r="M418" s="106"/>
      <c r="N418" s="106"/>
      <c r="O418" s="106"/>
      <c r="P418" s="106"/>
      <c r="Q418" s="106"/>
      <c r="R418" s="106">
        <v>15909</v>
      </c>
      <c r="S418" s="106"/>
      <c r="T418" s="115" t="str">
        <f t="shared" si="26"/>
        <v>Межбюджетные трансферты</v>
      </c>
      <c r="U418" s="105" t="str">
        <f t="shared" si="27"/>
        <v>200</v>
      </c>
      <c r="V418" s="193" t="str">
        <f t="shared" si="28"/>
        <v>00011010000000000</v>
      </c>
      <c r="W418" s="194"/>
      <c r="X418" s="195"/>
      <c r="Y418" s="163" t="str">
        <f t="shared" si="29"/>
        <v>500</v>
      </c>
      <c r="Z418" s="106">
        <v>0</v>
      </c>
      <c r="AA418" s="106"/>
      <c r="AB418" s="106">
        <v>0</v>
      </c>
      <c r="AC418" s="106"/>
      <c r="AD418" s="106"/>
      <c r="AE418" s="106"/>
      <c r="AF418" s="106"/>
      <c r="AG418" s="106"/>
      <c r="AH418" s="106"/>
      <c r="AI418" s="106"/>
      <c r="AJ418" s="106"/>
      <c r="AK418" s="126">
        <v>0</v>
      </c>
      <c r="AL418" s="107"/>
      <c r="AM418" s="119"/>
      <c r="AN418" s="103" t="s">
        <v>422</v>
      </c>
    </row>
    <row r="419" spans="1:41" s="104" customFormat="1" ht="11.25" x14ac:dyDescent="0.2">
      <c r="A419" s="114" t="s">
        <v>177</v>
      </c>
      <c r="B419" s="110" t="s">
        <v>16</v>
      </c>
      <c r="C419" s="187" t="s">
        <v>418</v>
      </c>
      <c r="D419" s="188"/>
      <c r="E419" s="189"/>
      <c r="F419" s="162" t="s">
        <v>178</v>
      </c>
      <c r="G419" s="106">
        <v>0</v>
      </c>
      <c r="H419" s="111"/>
      <c r="I419" s="106">
        <v>0</v>
      </c>
      <c r="J419" s="111">
        <v>15909</v>
      </c>
      <c r="K419" s="112"/>
      <c r="L419" s="112"/>
      <c r="M419" s="112"/>
      <c r="N419" s="112"/>
      <c r="O419" s="112"/>
      <c r="P419" s="112"/>
      <c r="Q419" s="112"/>
      <c r="R419" s="112">
        <v>15909</v>
      </c>
      <c r="S419" s="112"/>
      <c r="T419" s="143" t="str">
        <f t="shared" si="26"/>
        <v>Иные межбюджетные трансферты</v>
      </c>
      <c r="U419" s="144" t="str">
        <f t="shared" si="27"/>
        <v>200</v>
      </c>
      <c r="V419" s="190" t="str">
        <f t="shared" si="28"/>
        <v>00011010000000000</v>
      </c>
      <c r="W419" s="191"/>
      <c r="X419" s="192"/>
      <c r="Y419" s="152" t="str">
        <f t="shared" si="29"/>
        <v>540</v>
      </c>
      <c r="Z419" s="106">
        <v>0</v>
      </c>
      <c r="AA419" s="111"/>
      <c r="AB419" s="106">
        <v>0</v>
      </c>
      <c r="AC419" s="111"/>
      <c r="AD419" s="112"/>
      <c r="AE419" s="112"/>
      <c r="AF419" s="112"/>
      <c r="AG419" s="112"/>
      <c r="AH419" s="112"/>
      <c r="AI419" s="112"/>
      <c r="AJ419" s="112"/>
      <c r="AK419" s="128">
        <v>0</v>
      </c>
      <c r="AL419" s="113"/>
      <c r="AM419" s="161" t="str">
        <f>C419&amp;F419</f>
        <v>00011010000000000540</v>
      </c>
      <c r="AN419" s="103" t="str">
        <f>C419&amp;F419</f>
        <v>00011010000000000540</v>
      </c>
    </row>
    <row r="420" spans="1:41" s="104" customFormat="1" ht="19.5" x14ac:dyDescent="0.2">
      <c r="A420" s="115" t="s">
        <v>324</v>
      </c>
      <c r="B420" s="105" t="s">
        <v>16</v>
      </c>
      <c r="C420" s="193" t="s">
        <v>418</v>
      </c>
      <c r="D420" s="194"/>
      <c r="E420" s="195"/>
      <c r="F420" s="163" t="s">
        <v>325</v>
      </c>
      <c r="G420" s="106">
        <v>1471580</v>
      </c>
      <c r="H420" s="106">
        <v>0</v>
      </c>
      <c r="I420" s="106">
        <v>1471580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1471580</v>
      </c>
      <c r="Q420" s="106">
        <v>0</v>
      </c>
      <c r="R420" s="106">
        <v>0</v>
      </c>
      <c r="S420" s="106">
        <v>0</v>
      </c>
      <c r="T420" s="115" t="str">
        <f t="shared" si="26"/>
        <v>Предоставление субсидий бюджетным, автономным учреждениям и иным некоммерческим организациям</v>
      </c>
      <c r="U420" s="105" t="str">
        <f t="shared" si="27"/>
        <v>200</v>
      </c>
      <c r="V420" s="193" t="str">
        <f t="shared" si="28"/>
        <v>00011010000000000</v>
      </c>
      <c r="W420" s="194"/>
      <c r="X420" s="195"/>
      <c r="Y420" s="163" t="str">
        <f t="shared" si="29"/>
        <v>600</v>
      </c>
      <c r="Z420" s="106">
        <v>302903</v>
      </c>
      <c r="AA420" s="106">
        <v>0</v>
      </c>
      <c r="AB420" s="106">
        <v>302903</v>
      </c>
      <c r="AC420" s="106">
        <v>0</v>
      </c>
      <c r="AD420" s="106">
        <v>0</v>
      </c>
      <c r="AE420" s="106">
        <v>0</v>
      </c>
      <c r="AF420" s="106">
        <v>0</v>
      </c>
      <c r="AG420" s="106">
        <v>0</v>
      </c>
      <c r="AH420" s="106">
        <v>0</v>
      </c>
      <c r="AI420" s="106">
        <v>302903</v>
      </c>
      <c r="AJ420" s="106">
        <v>0</v>
      </c>
      <c r="AK420" s="126">
        <v>0</v>
      </c>
      <c r="AL420" s="107">
        <v>0</v>
      </c>
      <c r="AM420" s="119"/>
      <c r="AN420" s="103" t="s">
        <v>423</v>
      </c>
    </row>
    <row r="421" spans="1:41" s="104" customFormat="1" ht="11.25" x14ac:dyDescent="0.2">
      <c r="A421" s="115" t="s">
        <v>327</v>
      </c>
      <c r="B421" s="105" t="s">
        <v>16</v>
      </c>
      <c r="C421" s="193" t="s">
        <v>418</v>
      </c>
      <c r="D421" s="194"/>
      <c r="E421" s="195"/>
      <c r="F421" s="163" t="s">
        <v>24</v>
      </c>
      <c r="G421" s="106">
        <v>1471580</v>
      </c>
      <c r="H421" s="106">
        <v>0</v>
      </c>
      <c r="I421" s="106">
        <v>1471580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1471580</v>
      </c>
      <c r="Q421" s="106">
        <v>0</v>
      </c>
      <c r="R421" s="106">
        <v>0</v>
      </c>
      <c r="S421" s="106">
        <v>0</v>
      </c>
      <c r="T421" s="115" t="str">
        <f t="shared" si="26"/>
        <v>Субсидии автономным учреждениям</v>
      </c>
      <c r="U421" s="105" t="str">
        <f t="shared" si="27"/>
        <v>200</v>
      </c>
      <c r="V421" s="193" t="str">
        <f t="shared" si="28"/>
        <v>00011010000000000</v>
      </c>
      <c r="W421" s="194"/>
      <c r="X421" s="195"/>
      <c r="Y421" s="163" t="str">
        <f t="shared" si="29"/>
        <v>620</v>
      </c>
      <c r="Z421" s="106">
        <v>302903</v>
      </c>
      <c r="AA421" s="106">
        <v>0</v>
      </c>
      <c r="AB421" s="106">
        <v>302903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302903</v>
      </c>
      <c r="AJ421" s="106">
        <v>0</v>
      </c>
      <c r="AK421" s="126">
        <v>0</v>
      </c>
      <c r="AL421" s="107">
        <v>0</v>
      </c>
      <c r="AM421" s="119"/>
      <c r="AN421" s="103" t="s">
        <v>424</v>
      </c>
    </row>
    <row r="422" spans="1:41" s="104" customFormat="1" ht="39" x14ac:dyDescent="0.2">
      <c r="A422" s="114" t="s">
        <v>329</v>
      </c>
      <c r="B422" s="110" t="s">
        <v>16</v>
      </c>
      <c r="C422" s="187" t="s">
        <v>418</v>
      </c>
      <c r="D422" s="188"/>
      <c r="E422" s="189"/>
      <c r="F422" s="162" t="s">
        <v>330</v>
      </c>
      <c r="G422" s="106">
        <v>1471580</v>
      </c>
      <c r="H422" s="111">
        <v>0</v>
      </c>
      <c r="I422" s="106">
        <v>1471580</v>
      </c>
      <c r="J422" s="111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12">
        <v>1471580</v>
      </c>
      <c r="Q422" s="112">
        <v>0</v>
      </c>
      <c r="R422" s="112">
        <v>0</v>
      </c>
      <c r="S422" s="112">
        <v>0</v>
      </c>
      <c r="T422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2" s="144" t="str">
        <f t="shared" si="27"/>
        <v>200</v>
      </c>
      <c r="V422" s="190" t="str">
        <f t="shared" si="28"/>
        <v>00011010000000000</v>
      </c>
      <c r="W422" s="191"/>
      <c r="X422" s="192"/>
      <c r="Y422" s="152" t="str">
        <f t="shared" si="29"/>
        <v>621</v>
      </c>
      <c r="Z422" s="106">
        <v>302903</v>
      </c>
      <c r="AA422" s="111">
        <v>0</v>
      </c>
      <c r="AB422" s="106">
        <v>302903</v>
      </c>
      <c r="AC422" s="111">
        <v>0</v>
      </c>
      <c r="AD422" s="112">
        <v>0</v>
      </c>
      <c r="AE422" s="112">
        <v>0</v>
      </c>
      <c r="AF422" s="112">
        <v>0</v>
      </c>
      <c r="AG422" s="112">
        <v>0</v>
      </c>
      <c r="AH422" s="112">
        <v>0</v>
      </c>
      <c r="AI422" s="112">
        <v>302903</v>
      </c>
      <c r="AJ422" s="112">
        <v>0</v>
      </c>
      <c r="AK422" s="128">
        <v>0</v>
      </c>
      <c r="AL422" s="113">
        <v>0</v>
      </c>
      <c r="AM422" s="161" t="str">
        <f>C422&amp;F422</f>
        <v>00011010000000000621</v>
      </c>
      <c r="AN422" s="103" t="str">
        <f>C422&amp;F422</f>
        <v>00011010000000000621</v>
      </c>
    </row>
    <row r="423" spans="1:41" s="104" customFormat="1" ht="19.5" x14ac:dyDescent="0.2">
      <c r="A423" s="115" t="s">
        <v>425</v>
      </c>
      <c r="B423" s="105" t="s">
        <v>16</v>
      </c>
      <c r="C423" s="193" t="s">
        <v>426</v>
      </c>
      <c r="D423" s="194"/>
      <c r="E423" s="195"/>
      <c r="F423" s="163" t="s">
        <v>115</v>
      </c>
      <c r="G423" s="106">
        <v>6742</v>
      </c>
      <c r="H423" s="106">
        <v>0</v>
      </c>
      <c r="I423" s="106">
        <v>6742</v>
      </c>
      <c r="J423" s="106">
        <v>0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6742</v>
      </c>
      <c r="Q423" s="106">
        <v>0</v>
      </c>
      <c r="R423" s="106">
        <v>0</v>
      </c>
      <c r="S423" s="106">
        <v>0</v>
      </c>
      <c r="T423" s="115" t="str">
        <f t="shared" si="26"/>
        <v>ОБСЛУЖИВАНИЕ ГОСУДАРСТВЕННОГО (МУНИЦИПАЛЬНОГО) ДОЛГА</v>
      </c>
      <c r="U423" s="105" t="str">
        <f t="shared" si="27"/>
        <v>200</v>
      </c>
      <c r="V423" s="193" t="str">
        <f t="shared" si="28"/>
        <v>00013000000000000</v>
      </c>
      <c r="W423" s="194"/>
      <c r="X423" s="195"/>
      <c r="Y423" s="163" t="str">
        <f t="shared" si="29"/>
        <v>000</v>
      </c>
      <c r="Z423" s="106">
        <v>6742</v>
      </c>
      <c r="AA423" s="106">
        <v>0</v>
      </c>
      <c r="AB423" s="106">
        <v>6742</v>
      </c>
      <c r="AC423" s="106">
        <v>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6742</v>
      </c>
      <c r="AJ423" s="106">
        <v>0</v>
      </c>
      <c r="AK423" s="126">
        <v>0</v>
      </c>
      <c r="AL423" s="107">
        <v>0</v>
      </c>
      <c r="AM423" s="119"/>
      <c r="AN423" s="103" t="s">
        <v>427</v>
      </c>
    </row>
    <row r="424" spans="1:41" s="104" customFormat="1" ht="19.5" x14ac:dyDescent="0.2">
      <c r="A424" s="115" t="s">
        <v>428</v>
      </c>
      <c r="B424" s="105" t="s">
        <v>16</v>
      </c>
      <c r="C424" s="193" t="s">
        <v>429</v>
      </c>
      <c r="D424" s="194"/>
      <c r="E424" s="195"/>
      <c r="F424" s="163" t="s">
        <v>115</v>
      </c>
      <c r="G424" s="106">
        <v>6742</v>
      </c>
      <c r="H424" s="106">
        <v>0</v>
      </c>
      <c r="I424" s="106">
        <v>6742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6742</v>
      </c>
      <c r="Q424" s="106">
        <v>0</v>
      </c>
      <c r="R424" s="106">
        <v>0</v>
      </c>
      <c r="S424" s="106">
        <v>0</v>
      </c>
      <c r="T424" s="115" t="str">
        <f t="shared" si="26"/>
        <v>Обслуживание государственного (муниципального) внутреннего долга</v>
      </c>
      <c r="U424" s="105" t="str">
        <f t="shared" si="27"/>
        <v>200</v>
      </c>
      <c r="V424" s="193" t="str">
        <f t="shared" si="28"/>
        <v>00013010000000000</v>
      </c>
      <c r="W424" s="194"/>
      <c r="X424" s="195"/>
      <c r="Y424" s="163" t="str">
        <f t="shared" si="29"/>
        <v>000</v>
      </c>
      <c r="Z424" s="106">
        <v>6742</v>
      </c>
      <c r="AA424" s="106">
        <v>0</v>
      </c>
      <c r="AB424" s="106">
        <v>6742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6742</v>
      </c>
      <c r="AJ424" s="106">
        <v>0</v>
      </c>
      <c r="AK424" s="126">
        <v>0</v>
      </c>
      <c r="AL424" s="107">
        <v>0</v>
      </c>
      <c r="AM424" s="119"/>
      <c r="AN424" s="103" t="s">
        <v>430</v>
      </c>
    </row>
    <row r="425" spans="1:41" s="104" customFormat="1" ht="19.5" x14ac:dyDescent="0.2">
      <c r="A425" s="115" t="s">
        <v>431</v>
      </c>
      <c r="B425" s="105" t="s">
        <v>16</v>
      </c>
      <c r="C425" s="193" t="s">
        <v>429</v>
      </c>
      <c r="D425" s="194"/>
      <c r="E425" s="195"/>
      <c r="F425" s="163" t="s">
        <v>26</v>
      </c>
      <c r="G425" s="106">
        <v>6742</v>
      </c>
      <c r="H425" s="106">
        <v>0</v>
      </c>
      <c r="I425" s="106">
        <v>6742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6742</v>
      </c>
      <c r="Q425" s="106">
        <v>0</v>
      </c>
      <c r="R425" s="106">
        <v>0</v>
      </c>
      <c r="S425" s="106">
        <v>0</v>
      </c>
      <c r="T425" s="115" t="str">
        <f t="shared" si="26"/>
        <v>Обслуживание государственного (муниципального) долга</v>
      </c>
      <c r="U425" s="105" t="str">
        <f t="shared" si="27"/>
        <v>200</v>
      </c>
      <c r="V425" s="193" t="str">
        <f t="shared" si="28"/>
        <v>00013010000000000</v>
      </c>
      <c r="W425" s="194"/>
      <c r="X425" s="195"/>
      <c r="Y425" s="163" t="str">
        <f t="shared" si="29"/>
        <v>700</v>
      </c>
      <c r="Z425" s="106">
        <v>6742</v>
      </c>
      <c r="AA425" s="106">
        <v>0</v>
      </c>
      <c r="AB425" s="106">
        <v>6742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6742</v>
      </c>
      <c r="AJ425" s="106">
        <v>0</v>
      </c>
      <c r="AK425" s="126">
        <v>0</v>
      </c>
      <c r="AL425" s="107">
        <v>0</v>
      </c>
      <c r="AM425" s="119"/>
      <c r="AN425" s="103" t="s">
        <v>432</v>
      </c>
    </row>
    <row r="426" spans="1:41" s="104" customFormat="1" ht="11.25" x14ac:dyDescent="0.2">
      <c r="A426" s="114" t="s">
        <v>433</v>
      </c>
      <c r="B426" s="110" t="s">
        <v>16</v>
      </c>
      <c r="C426" s="187" t="s">
        <v>429</v>
      </c>
      <c r="D426" s="188"/>
      <c r="E426" s="189"/>
      <c r="F426" s="162" t="s">
        <v>434</v>
      </c>
      <c r="G426" s="106">
        <v>6742</v>
      </c>
      <c r="H426" s="111">
        <v>0</v>
      </c>
      <c r="I426" s="106">
        <v>6742</v>
      </c>
      <c r="J426" s="111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12">
        <v>6742</v>
      </c>
      <c r="Q426" s="112">
        <v>0</v>
      </c>
      <c r="R426" s="112">
        <v>0</v>
      </c>
      <c r="S426" s="112">
        <v>0</v>
      </c>
      <c r="T426" s="143" t="str">
        <f t="shared" si="26"/>
        <v>Обслуживание муниципального долга</v>
      </c>
      <c r="U426" s="144" t="str">
        <f t="shared" si="27"/>
        <v>200</v>
      </c>
      <c r="V426" s="190" t="str">
        <f t="shared" si="28"/>
        <v>00013010000000000</v>
      </c>
      <c r="W426" s="191"/>
      <c r="X426" s="192"/>
      <c r="Y426" s="152" t="str">
        <f t="shared" si="29"/>
        <v>730</v>
      </c>
      <c r="Z426" s="106">
        <v>6742</v>
      </c>
      <c r="AA426" s="111">
        <v>0</v>
      </c>
      <c r="AB426" s="106">
        <v>6742</v>
      </c>
      <c r="AC426" s="111">
        <v>0</v>
      </c>
      <c r="AD426" s="112">
        <v>0</v>
      </c>
      <c r="AE426" s="112">
        <v>0</v>
      </c>
      <c r="AF426" s="112">
        <v>0</v>
      </c>
      <c r="AG426" s="112">
        <v>0</v>
      </c>
      <c r="AH426" s="112">
        <v>0</v>
      </c>
      <c r="AI426" s="112">
        <v>6742</v>
      </c>
      <c r="AJ426" s="112">
        <v>0</v>
      </c>
      <c r="AK426" s="128">
        <v>0</v>
      </c>
      <c r="AL426" s="113">
        <v>0</v>
      </c>
      <c r="AM426" s="161" t="str">
        <f>C426&amp;F426</f>
        <v>00013010000000000730</v>
      </c>
      <c r="AN426" s="103" t="str">
        <f>C426&amp;F426</f>
        <v>00013010000000000730</v>
      </c>
    </row>
    <row r="427" spans="1:41" s="104" customFormat="1" ht="29.25" x14ac:dyDescent="0.2">
      <c r="A427" s="115" t="s">
        <v>435</v>
      </c>
      <c r="B427" s="105" t="s">
        <v>16</v>
      </c>
      <c r="C427" s="193" t="s">
        <v>436</v>
      </c>
      <c r="D427" s="194"/>
      <c r="E427" s="195"/>
      <c r="F427" s="163" t="s">
        <v>115</v>
      </c>
      <c r="G427" s="106">
        <v>0</v>
      </c>
      <c r="H427" s="106">
        <v>0</v>
      </c>
      <c r="I427" s="106">
        <v>0</v>
      </c>
      <c r="J427" s="106">
        <v>11168700</v>
      </c>
      <c r="K427" s="106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11168700</v>
      </c>
      <c r="Q427" s="106">
        <v>0</v>
      </c>
      <c r="R427" s="106">
        <v>0</v>
      </c>
      <c r="S427" s="106">
        <v>0</v>
      </c>
      <c r="T427" s="115" t="str">
        <f t="shared" si="26"/>
        <v>МЕЖБЮДЖЕТНЫЕ ТРАНСФЕРТЫ ОБЩЕГО ХАРАКТЕРА БЮДЖЕТАМ БЮДЖЕТНОЙ СИСТЕМЫ РОССИЙСКОЙ ФЕДЕРАЦИИ</v>
      </c>
      <c r="U427" s="105" t="str">
        <f t="shared" si="27"/>
        <v>200</v>
      </c>
      <c r="V427" s="193" t="str">
        <f t="shared" si="28"/>
        <v>00014000000000000</v>
      </c>
      <c r="W427" s="194"/>
      <c r="X427" s="195"/>
      <c r="Y427" s="163" t="str">
        <f t="shared" si="29"/>
        <v>000</v>
      </c>
      <c r="Z427" s="106">
        <v>0</v>
      </c>
      <c r="AA427" s="106">
        <v>0</v>
      </c>
      <c r="AB427" s="106">
        <v>0</v>
      </c>
      <c r="AC427" s="106">
        <v>2233700</v>
      </c>
      <c r="AD427" s="106">
        <v>0</v>
      </c>
      <c r="AE427" s="106">
        <v>0</v>
      </c>
      <c r="AF427" s="106">
        <v>0</v>
      </c>
      <c r="AG427" s="106">
        <v>0</v>
      </c>
      <c r="AH427" s="106">
        <v>0</v>
      </c>
      <c r="AI427" s="106">
        <v>2233700</v>
      </c>
      <c r="AJ427" s="106">
        <v>0</v>
      </c>
      <c r="AK427" s="126">
        <v>0</v>
      </c>
      <c r="AL427" s="107">
        <v>0</v>
      </c>
      <c r="AM427" s="119"/>
      <c r="AN427" s="103" t="s">
        <v>437</v>
      </c>
    </row>
    <row r="428" spans="1:41" s="104" customFormat="1" ht="29.25" x14ac:dyDescent="0.2">
      <c r="A428" s="115" t="s">
        <v>438</v>
      </c>
      <c r="B428" s="105" t="s">
        <v>16</v>
      </c>
      <c r="C428" s="193" t="s">
        <v>439</v>
      </c>
      <c r="D428" s="194"/>
      <c r="E428" s="195"/>
      <c r="F428" s="163" t="s">
        <v>115</v>
      </c>
      <c r="G428" s="106">
        <v>0</v>
      </c>
      <c r="H428" s="106">
        <v>0</v>
      </c>
      <c r="I428" s="106">
        <v>0</v>
      </c>
      <c r="J428" s="106">
        <v>11168700</v>
      </c>
      <c r="K428" s="106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11168700</v>
      </c>
      <c r="Q428" s="106">
        <v>0</v>
      </c>
      <c r="R428" s="106">
        <v>0</v>
      </c>
      <c r="S428" s="106">
        <v>0</v>
      </c>
      <c r="T428" s="115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U428" s="105" t="str">
        <f t="shared" si="27"/>
        <v>200</v>
      </c>
      <c r="V428" s="193" t="str">
        <f t="shared" si="28"/>
        <v>00014010000000000</v>
      </c>
      <c r="W428" s="194"/>
      <c r="X428" s="195"/>
      <c r="Y428" s="163" t="str">
        <f t="shared" si="29"/>
        <v>000</v>
      </c>
      <c r="Z428" s="106">
        <v>0</v>
      </c>
      <c r="AA428" s="106">
        <v>0</v>
      </c>
      <c r="AB428" s="106">
        <v>0</v>
      </c>
      <c r="AC428" s="106">
        <v>2233700</v>
      </c>
      <c r="AD428" s="106">
        <v>0</v>
      </c>
      <c r="AE428" s="106">
        <v>0</v>
      </c>
      <c r="AF428" s="106">
        <v>0</v>
      </c>
      <c r="AG428" s="106">
        <v>0</v>
      </c>
      <c r="AH428" s="106">
        <v>0</v>
      </c>
      <c r="AI428" s="106">
        <v>2233700</v>
      </c>
      <c r="AJ428" s="106">
        <v>0</v>
      </c>
      <c r="AK428" s="126">
        <v>0</v>
      </c>
      <c r="AL428" s="107">
        <v>0</v>
      </c>
      <c r="AM428" s="119"/>
      <c r="AN428" s="103" t="s">
        <v>440</v>
      </c>
    </row>
    <row r="429" spans="1:41" s="104" customFormat="1" ht="11.25" x14ac:dyDescent="0.2">
      <c r="A429" s="115" t="s">
        <v>148</v>
      </c>
      <c r="B429" s="105" t="s">
        <v>16</v>
      </c>
      <c r="C429" s="193" t="s">
        <v>439</v>
      </c>
      <c r="D429" s="194"/>
      <c r="E429" s="195"/>
      <c r="F429" s="163" t="s">
        <v>21</v>
      </c>
      <c r="G429" s="106">
        <v>0</v>
      </c>
      <c r="H429" s="106">
        <v>0</v>
      </c>
      <c r="I429" s="106">
        <v>0</v>
      </c>
      <c r="J429" s="106">
        <v>11168700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11168700</v>
      </c>
      <c r="Q429" s="106">
        <v>0</v>
      </c>
      <c r="R429" s="106">
        <v>0</v>
      </c>
      <c r="S429" s="106">
        <v>0</v>
      </c>
      <c r="T429" s="115" t="str">
        <f t="shared" si="26"/>
        <v>Межбюджетные трансферты</v>
      </c>
      <c r="U429" s="105" t="str">
        <f t="shared" si="27"/>
        <v>200</v>
      </c>
      <c r="V429" s="193" t="str">
        <f t="shared" si="28"/>
        <v>00014010000000000</v>
      </c>
      <c r="W429" s="194"/>
      <c r="X429" s="195"/>
      <c r="Y429" s="163" t="str">
        <f t="shared" si="29"/>
        <v>500</v>
      </c>
      <c r="Z429" s="106">
        <v>0</v>
      </c>
      <c r="AA429" s="106">
        <v>0</v>
      </c>
      <c r="AB429" s="106">
        <v>0</v>
      </c>
      <c r="AC429" s="106">
        <v>2233700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2233700</v>
      </c>
      <c r="AJ429" s="106">
        <v>0</v>
      </c>
      <c r="AK429" s="126">
        <v>0</v>
      </c>
      <c r="AL429" s="107">
        <v>0</v>
      </c>
      <c r="AM429" s="119"/>
      <c r="AN429" s="103" t="s">
        <v>441</v>
      </c>
    </row>
    <row r="430" spans="1:41" s="104" customFormat="1" ht="11.25" x14ac:dyDescent="0.2">
      <c r="A430" s="115" t="s">
        <v>442</v>
      </c>
      <c r="B430" s="105" t="s">
        <v>16</v>
      </c>
      <c r="C430" s="193" t="s">
        <v>439</v>
      </c>
      <c r="D430" s="194"/>
      <c r="E430" s="195"/>
      <c r="F430" s="163" t="s">
        <v>443</v>
      </c>
      <c r="G430" s="106">
        <v>0</v>
      </c>
      <c r="H430" s="106">
        <v>0</v>
      </c>
      <c r="I430" s="106">
        <v>0</v>
      </c>
      <c r="J430" s="106">
        <v>11168700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11168700</v>
      </c>
      <c r="Q430" s="106">
        <v>0</v>
      </c>
      <c r="R430" s="106">
        <v>0</v>
      </c>
      <c r="S430" s="106">
        <v>0</v>
      </c>
      <c r="T430" s="115" t="str">
        <f t="shared" si="26"/>
        <v>Дотации</v>
      </c>
      <c r="U430" s="105" t="str">
        <f t="shared" si="27"/>
        <v>200</v>
      </c>
      <c r="V430" s="193" t="str">
        <f t="shared" si="28"/>
        <v>00014010000000000</v>
      </c>
      <c r="W430" s="194"/>
      <c r="X430" s="195"/>
      <c r="Y430" s="163" t="str">
        <f t="shared" si="29"/>
        <v>510</v>
      </c>
      <c r="Z430" s="106">
        <v>0</v>
      </c>
      <c r="AA430" s="106">
        <v>0</v>
      </c>
      <c r="AB430" s="106">
        <v>0</v>
      </c>
      <c r="AC430" s="106">
        <v>2233700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2233700</v>
      </c>
      <c r="AJ430" s="106">
        <v>0</v>
      </c>
      <c r="AK430" s="126">
        <v>0</v>
      </c>
      <c r="AL430" s="107">
        <v>0</v>
      </c>
      <c r="AM430" s="119"/>
      <c r="AN430" s="103" t="s">
        <v>444</v>
      </c>
    </row>
    <row r="431" spans="1:41" s="104" customFormat="1" ht="19.5" x14ac:dyDescent="0.2">
      <c r="A431" s="114" t="s">
        <v>445</v>
      </c>
      <c r="B431" s="110" t="s">
        <v>16</v>
      </c>
      <c r="C431" s="187" t="s">
        <v>439</v>
      </c>
      <c r="D431" s="188"/>
      <c r="E431" s="189"/>
      <c r="F431" s="162" t="s">
        <v>446</v>
      </c>
      <c r="G431" s="106">
        <v>0</v>
      </c>
      <c r="H431" s="111">
        <v>0</v>
      </c>
      <c r="I431" s="106">
        <v>0</v>
      </c>
      <c r="J431" s="111">
        <v>11168700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12">
        <v>11168700</v>
      </c>
      <c r="Q431" s="112">
        <v>0</v>
      </c>
      <c r="R431" s="112">
        <v>0</v>
      </c>
      <c r="S431" s="112">
        <v>0</v>
      </c>
      <c r="T431" s="143" t="str">
        <f t="shared" si="26"/>
        <v>Дотации на выравнивание бюджетной обеспеченности</v>
      </c>
      <c r="U431" s="144" t="str">
        <f t="shared" si="27"/>
        <v>200</v>
      </c>
      <c r="V431" s="190" t="str">
        <f t="shared" si="28"/>
        <v>00014010000000000</v>
      </c>
      <c r="W431" s="191"/>
      <c r="X431" s="192"/>
      <c r="Y431" s="152" t="str">
        <f t="shared" si="29"/>
        <v>511</v>
      </c>
      <c r="Z431" s="106">
        <v>0</v>
      </c>
      <c r="AA431" s="111">
        <v>0</v>
      </c>
      <c r="AB431" s="106">
        <v>0</v>
      </c>
      <c r="AC431" s="111">
        <v>2233700</v>
      </c>
      <c r="AD431" s="112">
        <v>0</v>
      </c>
      <c r="AE431" s="112">
        <v>0</v>
      </c>
      <c r="AF431" s="112">
        <v>0</v>
      </c>
      <c r="AG431" s="112">
        <v>0</v>
      </c>
      <c r="AH431" s="112">
        <v>0</v>
      </c>
      <c r="AI431" s="112">
        <v>2233700</v>
      </c>
      <c r="AJ431" s="112">
        <v>0</v>
      </c>
      <c r="AK431" s="128">
        <v>0</v>
      </c>
      <c r="AL431" s="113">
        <v>0</v>
      </c>
      <c r="AM431" s="161" t="str">
        <f>C431&amp;F431</f>
        <v>00014010000000000511</v>
      </c>
      <c r="AN431" s="103" t="str">
        <f>C431&amp;F431</f>
        <v>00014010000000000511</v>
      </c>
    </row>
    <row r="432" spans="1:41" s="60" customFormat="1" ht="24" customHeight="1" thickBot="1" x14ac:dyDescent="0.25">
      <c r="A432" s="63" t="s">
        <v>17</v>
      </c>
      <c r="B432" s="90">
        <v>450</v>
      </c>
      <c r="C432" s="255" t="s">
        <v>68</v>
      </c>
      <c r="D432" s="256"/>
      <c r="E432" s="256"/>
      <c r="F432" s="257"/>
      <c r="G432" s="91">
        <v>-3573100.75</v>
      </c>
      <c r="H432" s="91">
        <v>0</v>
      </c>
      <c r="I432" s="91">
        <v>-3573100.75</v>
      </c>
      <c r="J432" s="91">
        <v>0</v>
      </c>
      <c r="K432" s="91">
        <v>0</v>
      </c>
      <c r="L432" s="91">
        <v>0</v>
      </c>
      <c r="M432" s="91">
        <v>0</v>
      </c>
      <c r="N432" s="91">
        <v>0</v>
      </c>
      <c r="O432" s="91">
        <v>0</v>
      </c>
      <c r="P432" s="91">
        <v>-3323100.75</v>
      </c>
      <c r="Q432" s="91">
        <v>-250000</v>
      </c>
      <c r="R432" s="91">
        <v>0</v>
      </c>
      <c r="S432" s="91">
        <v>0</v>
      </c>
      <c r="T432" s="63" t="s">
        <v>17</v>
      </c>
      <c r="U432" s="90">
        <v>450</v>
      </c>
      <c r="V432" s="255" t="s">
        <v>14</v>
      </c>
      <c r="W432" s="256"/>
      <c r="X432" s="256"/>
      <c r="Y432" s="257"/>
      <c r="Z432" s="134">
        <v>5419311.3700000001</v>
      </c>
      <c r="AA432" s="91">
        <v>0</v>
      </c>
      <c r="AB432" s="91">
        <v>5419311.3700000001</v>
      </c>
      <c r="AC432" s="91">
        <v>0</v>
      </c>
      <c r="AD432" s="91">
        <v>0</v>
      </c>
      <c r="AE432" s="91">
        <v>0</v>
      </c>
      <c r="AF432" s="91">
        <v>0</v>
      </c>
      <c r="AG432" s="91">
        <v>0</v>
      </c>
      <c r="AH432" s="91">
        <v>0</v>
      </c>
      <c r="AI432" s="91">
        <v>5404207.3700000001</v>
      </c>
      <c r="AJ432" s="91">
        <v>-200507.48</v>
      </c>
      <c r="AK432" s="129">
        <v>215611.48</v>
      </c>
      <c r="AL432" s="92">
        <v>0</v>
      </c>
      <c r="AM432" s="64"/>
      <c r="AN432" s="64"/>
      <c r="AO432" s="64"/>
    </row>
    <row r="433" spans="1:41" x14ac:dyDescent="0.25">
      <c r="A433" s="38"/>
      <c r="B433" s="39"/>
      <c r="C433" s="40"/>
      <c r="D433" s="40"/>
      <c r="E433" s="40"/>
      <c r="F433" s="41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38"/>
      <c r="U433" s="39"/>
      <c r="V433" s="40"/>
      <c r="W433" s="40"/>
      <c r="X433" s="40"/>
      <c r="Y433" s="41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53"/>
      <c r="AN433" s="53"/>
      <c r="AO433" s="9"/>
    </row>
    <row r="434" spans="1:41" x14ac:dyDescent="0.25">
      <c r="A434" s="141" t="s">
        <v>49</v>
      </c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43"/>
      <c r="M434" s="43"/>
      <c r="N434" s="43"/>
      <c r="O434" s="43"/>
      <c r="P434" s="43"/>
      <c r="Q434" s="43"/>
      <c r="R434" s="43"/>
      <c r="S434" s="150" t="s">
        <v>60</v>
      </c>
      <c r="T434" s="43"/>
      <c r="U434" s="43"/>
      <c r="V434" s="141"/>
      <c r="W434" s="141"/>
      <c r="X434" s="141"/>
      <c r="Y434" s="141"/>
      <c r="Z434" s="43"/>
      <c r="AA434" s="43"/>
      <c r="AB434" s="43"/>
      <c r="AC434" s="43"/>
      <c r="AD434" s="43"/>
      <c r="AE434" s="20"/>
      <c r="AF434" s="20"/>
      <c r="AG434" s="20"/>
      <c r="AH434" s="20"/>
      <c r="AI434" s="20"/>
      <c r="AJ434" s="149"/>
      <c r="AK434" s="149"/>
      <c r="AL434" s="150" t="s">
        <v>61</v>
      </c>
      <c r="AM434" s="53"/>
      <c r="AN434" s="53"/>
      <c r="AO434" s="9"/>
    </row>
    <row r="435" spans="1:41" ht="6.75" customHeight="1" x14ac:dyDescent="0.25">
      <c r="A435" s="44"/>
      <c r="B435" s="26"/>
      <c r="C435" s="26"/>
      <c r="D435" s="26"/>
      <c r="E435" s="26"/>
      <c r="F435" s="28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44"/>
      <c r="U435" s="26"/>
      <c r="V435" s="26"/>
      <c r="W435" s="26"/>
      <c r="X435" s="26"/>
      <c r="Y435" s="28"/>
      <c r="Z435" s="29"/>
      <c r="AA435" s="29"/>
      <c r="AB435" s="29"/>
      <c r="AC435" s="29"/>
      <c r="AD435" s="29"/>
      <c r="AE435" s="45"/>
      <c r="AF435" s="45"/>
      <c r="AG435" s="45"/>
      <c r="AH435" s="45"/>
      <c r="AI435" s="45"/>
      <c r="AJ435" s="45"/>
      <c r="AK435" s="45"/>
      <c r="AL435" s="45"/>
      <c r="AM435" s="136"/>
      <c r="AN435" s="136"/>
      <c r="AO435" s="9"/>
    </row>
    <row r="436" spans="1:41" ht="15" customHeight="1" x14ac:dyDescent="0.25">
      <c r="A436" s="214" t="s">
        <v>5</v>
      </c>
      <c r="B436" s="239" t="s">
        <v>6</v>
      </c>
      <c r="C436" s="212" t="s">
        <v>19</v>
      </c>
      <c r="D436" s="213"/>
      <c r="E436" s="213"/>
      <c r="F436" s="214"/>
      <c r="G436" s="221" t="s">
        <v>8</v>
      </c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67" t="s">
        <v>5</v>
      </c>
      <c r="U436" s="239" t="s">
        <v>6</v>
      </c>
      <c r="V436" s="212" t="s">
        <v>19</v>
      </c>
      <c r="W436" s="213"/>
      <c r="X436" s="213"/>
      <c r="Y436" s="214"/>
      <c r="Z436" s="235" t="s">
        <v>9</v>
      </c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52"/>
      <c r="AN436" s="52"/>
    </row>
    <row r="437" spans="1:41" ht="15" customHeight="1" x14ac:dyDescent="0.25">
      <c r="A437" s="217"/>
      <c r="B437" s="240"/>
      <c r="C437" s="215"/>
      <c r="D437" s="216"/>
      <c r="E437" s="216"/>
      <c r="F437" s="217"/>
      <c r="G437" s="206" t="s">
        <v>33</v>
      </c>
      <c r="H437" s="206" t="s">
        <v>34</v>
      </c>
      <c r="I437" s="206" t="s">
        <v>31</v>
      </c>
      <c r="J437" s="206" t="s">
        <v>35</v>
      </c>
      <c r="K437" s="206" t="s">
        <v>10</v>
      </c>
      <c r="L437" s="204" t="s">
        <v>45</v>
      </c>
      <c r="M437" s="204" t="s">
        <v>63</v>
      </c>
      <c r="N437" s="204" t="s">
        <v>55</v>
      </c>
      <c r="O437" s="204" t="s">
        <v>56</v>
      </c>
      <c r="P437" s="204" t="s">
        <v>11</v>
      </c>
      <c r="Q437" s="204" t="s">
        <v>57</v>
      </c>
      <c r="R437" s="204" t="s">
        <v>58</v>
      </c>
      <c r="S437" s="224" t="s">
        <v>12</v>
      </c>
      <c r="T437" s="268"/>
      <c r="U437" s="240"/>
      <c r="V437" s="215"/>
      <c r="W437" s="216"/>
      <c r="X437" s="216"/>
      <c r="Y437" s="217"/>
      <c r="Z437" s="206" t="s">
        <v>33</v>
      </c>
      <c r="AA437" s="206" t="s">
        <v>34</v>
      </c>
      <c r="AB437" s="206" t="s">
        <v>31</v>
      </c>
      <c r="AC437" s="206" t="s">
        <v>35</v>
      </c>
      <c r="AD437" s="206" t="s">
        <v>10</v>
      </c>
      <c r="AE437" s="204" t="s">
        <v>45</v>
      </c>
      <c r="AF437" s="204" t="s">
        <v>63</v>
      </c>
      <c r="AG437" s="204" t="s">
        <v>55</v>
      </c>
      <c r="AH437" s="204" t="s">
        <v>56</v>
      </c>
      <c r="AI437" s="204" t="s">
        <v>11</v>
      </c>
      <c r="AJ437" s="204" t="s">
        <v>57</v>
      </c>
      <c r="AK437" s="204" t="s">
        <v>58</v>
      </c>
      <c r="AL437" s="224" t="s">
        <v>12</v>
      </c>
      <c r="AM437" s="52"/>
      <c r="AN437" s="52"/>
    </row>
    <row r="438" spans="1:41" ht="123" customHeight="1" x14ac:dyDescent="0.25">
      <c r="A438" s="220"/>
      <c r="B438" s="241"/>
      <c r="C438" s="218"/>
      <c r="D438" s="219"/>
      <c r="E438" s="219"/>
      <c r="F438" s="220"/>
      <c r="G438" s="207"/>
      <c r="H438" s="207"/>
      <c r="I438" s="207"/>
      <c r="J438" s="207"/>
      <c r="K438" s="207"/>
      <c r="L438" s="205"/>
      <c r="M438" s="205"/>
      <c r="N438" s="205"/>
      <c r="O438" s="205"/>
      <c r="P438" s="205"/>
      <c r="Q438" s="205"/>
      <c r="R438" s="205"/>
      <c r="S438" s="225"/>
      <c r="T438" s="269"/>
      <c r="U438" s="241"/>
      <c r="V438" s="218"/>
      <c r="W438" s="219"/>
      <c r="X438" s="219"/>
      <c r="Y438" s="220"/>
      <c r="Z438" s="207"/>
      <c r="AA438" s="207"/>
      <c r="AB438" s="207"/>
      <c r="AC438" s="207"/>
      <c r="AD438" s="207"/>
      <c r="AE438" s="205"/>
      <c r="AF438" s="205"/>
      <c r="AG438" s="205"/>
      <c r="AH438" s="205"/>
      <c r="AI438" s="205"/>
      <c r="AJ438" s="205"/>
      <c r="AK438" s="205"/>
      <c r="AL438" s="225"/>
      <c r="AM438" s="52"/>
      <c r="AN438" s="52"/>
    </row>
    <row r="439" spans="1:41" s="60" customFormat="1" ht="15.75" thickBot="1" x14ac:dyDescent="0.3">
      <c r="A439" s="46">
        <v>1</v>
      </c>
      <c r="B439" s="47">
        <v>2</v>
      </c>
      <c r="C439" s="242">
        <v>3</v>
      </c>
      <c r="D439" s="243"/>
      <c r="E439" s="243"/>
      <c r="F439" s="244"/>
      <c r="G439" s="47">
        <v>4</v>
      </c>
      <c r="H439" s="47">
        <v>5</v>
      </c>
      <c r="I439" s="47">
        <v>6</v>
      </c>
      <c r="J439" s="47">
        <v>7</v>
      </c>
      <c r="K439" s="47">
        <v>8</v>
      </c>
      <c r="L439" s="47">
        <v>9</v>
      </c>
      <c r="M439" s="47">
        <v>10</v>
      </c>
      <c r="N439" s="47">
        <v>11</v>
      </c>
      <c r="O439" s="47">
        <v>12</v>
      </c>
      <c r="P439" s="47">
        <v>13</v>
      </c>
      <c r="Q439" s="47">
        <v>14</v>
      </c>
      <c r="R439" s="47">
        <v>15</v>
      </c>
      <c r="S439" s="47">
        <v>16</v>
      </c>
      <c r="T439" s="46">
        <v>1</v>
      </c>
      <c r="U439" s="47">
        <v>2</v>
      </c>
      <c r="V439" s="242">
        <v>3</v>
      </c>
      <c r="W439" s="243"/>
      <c r="X439" s="243"/>
      <c r="Y439" s="244"/>
      <c r="Z439" s="47">
        <v>17</v>
      </c>
      <c r="AA439" s="47">
        <v>18</v>
      </c>
      <c r="AB439" s="47">
        <v>19</v>
      </c>
      <c r="AC439" s="47">
        <v>20</v>
      </c>
      <c r="AD439" s="47">
        <v>21</v>
      </c>
      <c r="AE439" s="47">
        <v>22</v>
      </c>
      <c r="AF439" s="47">
        <v>23</v>
      </c>
      <c r="AG439" s="47">
        <v>24</v>
      </c>
      <c r="AH439" s="47">
        <v>25</v>
      </c>
      <c r="AI439" s="47">
        <v>26</v>
      </c>
      <c r="AJ439" s="47">
        <v>27</v>
      </c>
      <c r="AK439" s="47">
        <v>28</v>
      </c>
      <c r="AL439" s="48">
        <v>29</v>
      </c>
      <c r="AM439" s="52"/>
      <c r="AN439" s="52"/>
    </row>
    <row r="440" spans="1:41" s="60" customFormat="1" ht="23.25" x14ac:dyDescent="0.25">
      <c r="A440" s="61" t="s">
        <v>20</v>
      </c>
      <c r="B440" s="57" t="s">
        <v>21</v>
      </c>
      <c r="C440" s="258" t="s">
        <v>68</v>
      </c>
      <c r="D440" s="259"/>
      <c r="E440" s="259"/>
      <c r="F440" s="260"/>
      <c r="G440" s="62">
        <v>3573100.75</v>
      </c>
      <c r="H440" s="62">
        <v>0</v>
      </c>
      <c r="I440" s="62">
        <v>3573100.75</v>
      </c>
      <c r="J440" s="62">
        <v>0</v>
      </c>
      <c r="K440" s="62">
        <v>0</v>
      </c>
      <c r="L440" s="62">
        <v>0</v>
      </c>
      <c r="M440" s="62">
        <v>0</v>
      </c>
      <c r="N440" s="62">
        <v>0</v>
      </c>
      <c r="O440" s="62">
        <v>0</v>
      </c>
      <c r="P440" s="62">
        <v>3323100.75</v>
      </c>
      <c r="Q440" s="62">
        <v>250000</v>
      </c>
      <c r="R440" s="62">
        <v>0</v>
      </c>
      <c r="S440" s="62">
        <v>0</v>
      </c>
      <c r="T440" s="61" t="s">
        <v>20</v>
      </c>
      <c r="U440" s="57" t="s">
        <v>21</v>
      </c>
      <c r="V440" s="258" t="s">
        <v>14</v>
      </c>
      <c r="W440" s="259"/>
      <c r="X440" s="259"/>
      <c r="Y440" s="260"/>
      <c r="Z440" s="133">
        <v>-5419311.3700000001</v>
      </c>
      <c r="AA440" s="62">
        <v>0</v>
      </c>
      <c r="AB440" s="62">
        <v>-5419311.3700000001</v>
      </c>
      <c r="AC440" s="62">
        <v>0</v>
      </c>
      <c r="AD440" s="62">
        <v>0</v>
      </c>
      <c r="AE440" s="62">
        <v>0</v>
      </c>
      <c r="AF440" s="62">
        <v>0</v>
      </c>
      <c r="AG440" s="62">
        <v>0</v>
      </c>
      <c r="AH440" s="62">
        <v>0</v>
      </c>
      <c r="AI440" s="62">
        <v>-5404207.3700000001</v>
      </c>
      <c r="AJ440" s="62">
        <v>200507.48</v>
      </c>
      <c r="AK440" s="62">
        <v>-215611.48</v>
      </c>
      <c r="AL440" s="59">
        <v>0</v>
      </c>
      <c r="AM440" s="52"/>
      <c r="AN440" s="123"/>
    </row>
    <row r="441" spans="1:41" s="60" customFormat="1" ht="11.25" x14ac:dyDescent="0.2">
      <c r="A441" s="65" t="s">
        <v>22</v>
      </c>
      <c r="B441" s="66"/>
      <c r="C441" s="229" t="s">
        <v>68</v>
      </c>
      <c r="D441" s="230"/>
      <c r="E441" s="230"/>
      <c r="F441" s="231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5" t="s">
        <v>22</v>
      </c>
      <c r="U441" s="66"/>
      <c r="V441" s="229" t="s">
        <v>14</v>
      </c>
      <c r="W441" s="230"/>
      <c r="X441" s="230"/>
      <c r="Y441" s="231"/>
      <c r="Z441" s="68"/>
      <c r="AA441" s="67"/>
      <c r="AB441" s="67"/>
      <c r="AC441" s="67"/>
      <c r="AD441" s="67"/>
      <c r="AE441" s="68"/>
      <c r="AF441" s="69"/>
      <c r="AG441" s="69"/>
      <c r="AH441" s="69"/>
      <c r="AI441" s="69"/>
      <c r="AJ441" s="69"/>
      <c r="AK441" s="69"/>
      <c r="AL441" s="70"/>
    </row>
    <row r="442" spans="1:41" s="60" customFormat="1" ht="22.5" x14ac:dyDescent="0.2">
      <c r="A442" s="160" t="s">
        <v>52</v>
      </c>
      <c r="B442" s="72" t="s">
        <v>23</v>
      </c>
      <c r="C442" s="232"/>
      <c r="D442" s="233"/>
      <c r="E442" s="233"/>
      <c r="F442" s="234"/>
      <c r="G442" s="73">
        <v>-306500</v>
      </c>
      <c r="H442" s="73">
        <v>0</v>
      </c>
      <c r="I442" s="73">
        <v>-306500</v>
      </c>
      <c r="J442" s="73">
        <v>0</v>
      </c>
      <c r="K442" s="73">
        <v>0</v>
      </c>
      <c r="L442" s="73">
        <v>0</v>
      </c>
      <c r="M442" s="73">
        <v>0</v>
      </c>
      <c r="N442" s="73">
        <v>0</v>
      </c>
      <c r="O442" s="73">
        <v>0</v>
      </c>
      <c r="P442" s="73">
        <v>-306500</v>
      </c>
      <c r="Q442" s="73">
        <v>0</v>
      </c>
      <c r="R442" s="73">
        <v>0</v>
      </c>
      <c r="S442" s="73">
        <v>0</v>
      </c>
      <c r="T442" s="71" t="s">
        <v>52</v>
      </c>
      <c r="U442" s="72" t="s">
        <v>23</v>
      </c>
      <c r="V442" s="232"/>
      <c r="W442" s="233"/>
      <c r="X442" s="233"/>
      <c r="Y442" s="234"/>
      <c r="Z442" s="73">
        <v>-306500</v>
      </c>
      <c r="AA442" s="73">
        <v>0</v>
      </c>
      <c r="AB442" s="73">
        <v>-306500</v>
      </c>
      <c r="AC442" s="73">
        <v>0</v>
      </c>
      <c r="AD442" s="73">
        <v>0</v>
      </c>
      <c r="AE442" s="73">
        <v>0</v>
      </c>
      <c r="AF442" s="73">
        <v>0</v>
      </c>
      <c r="AG442" s="73">
        <v>0</v>
      </c>
      <c r="AH442" s="73">
        <v>0</v>
      </c>
      <c r="AI442" s="73">
        <v>-306500</v>
      </c>
      <c r="AJ442" s="73">
        <v>0</v>
      </c>
      <c r="AK442" s="130">
        <v>0</v>
      </c>
      <c r="AL442" s="74">
        <v>0</v>
      </c>
    </row>
    <row r="443" spans="1:41" s="104" customFormat="1" ht="19.5" x14ac:dyDescent="0.2">
      <c r="A443" s="115" t="s">
        <v>100</v>
      </c>
      <c r="B443" s="105" t="s">
        <v>23</v>
      </c>
      <c r="C443" s="193" t="s">
        <v>62</v>
      </c>
      <c r="D443" s="202"/>
      <c r="E443" s="202"/>
      <c r="F443" s="203"/>
      <c r="G443" s="106">
        <v>-306500</v>
      </c>
      <c r="H443" s="106"/>
      <c r="I443" s="106">
        <v>-306500</v>
      </c>
      <c r="J443" s="106"/>
      <c r="K443" s="106"/>
      <c r="L443" s="106"/>
      <c r="M443" s="106"/>
      <c r="N443" s="106"/>
      <c r="O443" s="106"/>
      <c r="P443" s="106">
        <v>-306500</v>
      </c>
      <c r="Q443" s="106"/>
      <c r="R443" s="106"/>
      <c r="S443" s="106"/>
      <c r="T443" s="115" t="str">
        <f t="shared" ref="T443:T449" si="30">""&amp;A443</f>
        <v>ИСТОЧНИКИ ВНУТРЕННЕГО ФИНАНСИРОВАНИЯ ДЕФИЦИТОВ БЮДЖЕТОВ</v>
      </c>
      <c r="U443" s="105" t="str">
        <f t="shared" ref="U443:U449" si="31">""&amp;B443</f>
        <v>520</v>
      </c>
      <c r="V443" s="193" t="str">
        <f t="shared" ref="V443:V449" si="32">""&amp;C443</f>
        <v>00001000000000000000</v>
      </c>
      <c r="W443" s="202"/>
      <c r="X443" s="202"/>
      <c r="Y443" s="203"/>
      <c r="Z443" s="106">
        <v>-306500</v>
      </c>
      <c r="AA443" s="106"/>
      <c r="AB443" s="106">
        <v>-306500</v>
      </c>
      <c r="AC443" s="106"/>
      <c r="AD443" s="106"/>
      <c r="AE443" s="106"/>
      <c r="AF443" s="106"/>
      <c r="AG443" s="106"/>
      <c r="AH443" s="106"/>
      <c r="AI443" s="106">
        <v>-306500</v>
      </c>
      <c r="AJ443" s="106"/>
      <c r="AK443" s="126"/>
      <c r="AL443" s="107"/>
      <c r="AM443" s="102" t="str">
        <f t="shared" ref="AM443:AM449" si="33">"" &amp; C443</f>
        <v>00001000000000000000</v>
      </c>
      <c r="AN443" s="103"/>
    </row>
    <row r="444" spans="1:41" s="104" customFormat="1" ht="19.5" x14ac:dyDescent="0.2">
      <c r="A444" s="115" t="s">
        <v>102</v>
      </c>
      <c r="B444" s="105" t="s">
        <v>23</v>
      </c>
      <c r="C444" s="193" t="s">
        <v>101</v>
      </c>
      <c r="D444" s="202"/>
      <c r="E444" s="202"/>
      <c r="F444" s="203"/>
      <c r="G444" s="106">
        <v>-306500</v>
      </c>
      <c r="H444" s="106"/>
      <c r="I444" s="106">
        <v>-306500</v>
      </c>
      <c r="J444" s="106"/>
      <c r="K444" s="106"/>
      <c r="L444" s="106"/>
      <c r="M444" s="106"/>
      <c r="N444" s="106"/>
      <c r="O444" s="106"/>
      <c r="P444" s="106">
        <v>-306500</v>
      </c>
      <c r="Q444" s="106"/>
      <c r="R444" s="106"/>
      <c r="S444" s="106"/>
      <c r="T444" s="115" t="str">
        <f t="shared" si="30"/>
        <v>Бюджетные кредиты из других бюджетов бюджетной системы Российской Федерации</v>
      </c>
      <c r="U444" s="105" t="str">
        <f t="shared" si="31"/>
        <v>520</v>
      </c>
      <c r="V444" s="193" t="str">
        <f t="shared" si="32"/>
        <v>00001030000000000000</v>
      </c>
      <c r="W444" s="202"/>
      <c r="X444" s="202"/>
      <c r="Y444" s="203"/>
      <c r="Z444" s="106">
        <v>-306500</v>
      </c>
      <c r="AA444" s="106"/>
      <c r="AB444" s="106">
        <v>-306500</v>
      </c>
      <c r="AC444" s="106"/>
      <c r="AD444" s="106"/>
      <c r="AE444" s="106"/>
      <c r="AF444" s="106"/>
      <c r="AG444" s="106"/>
      <c r="AH444" s="106"/>
      <c r="AI444" s="106">
        <v>-306500</v>
      </c>
      <c r="AJ444" s="106"/>
      <c r="AK444" s="126"/>
      <c r="AL444" s="107"/>
      <c r="AM444" s="102" t="str">
        <f t="shared" si="33"/>
        <v>00001030000000000000</v>
      </c>
      <c r="AN444" s="103"/>
    </row>
    <row r="445" spans="1:41" s="104" customFormat="1" ht="29.25" x14ac:dyDescent="0.2">
      <c r="A445" s="115" t="s">
        <v>104</v>
      </c>
      <c r="B445" s="105" t="s">
        <v>23</v>
      </c>
      <c r="C445" s="193" t="s">
        <v>103</v>
      </c>
      <c r="D445" s="202"/>
      <c r="E445" s="202"/>
      <c r="F445" s="203"/>
      <c r="G445" s="106">
        <v>-306500</v>
      </c>
      <c r="H445" s="106"/>
      <c r="I445" s="106">
        <v>-306500</v>
      </c>
      <c r="J445" s="106"/>
      <c r="K445" s="106"/>
      <c r="L445" s="106"/>
      <c r="M445" s="106"/>
      <c r="N445" s="106"/>
      <c r="O445" s="106"/>
      <c r="P445" s="106">
        <v>-306500</v>
      </c>
      <c r="Q445" s="106"/>
      <c r="R445" s="106"/>
      <c r="S445" s="106"/>
      <c r="T445" s="115" t="str">
        <f t="shared" si="30"/>
        <v>Бюджетные кредиты из других бюджетов бюджетной системы Российской Федерации в валюте Российской Федерации</v>
      </c>
      <c r="U445" s="105" t="str">
        <f t="shared" si="31"/>
        <v>520</v>
      </c>
      <c r="V445" s="193" t="str">
        <f t="shared" si="32"/>
        <v>00001030100000000000</v>
      </c>
      <c r="W445" s="202"/>
      <c r="X445" s="202"/>
      <c r="Y445" s="203"/>
      <c r="Z445" s="106">
        <v>-306500</v>
      </c>
      <c r="AA445" s="106"/>
      <c r="AB445" s="106">
        <v>-306500</v>
      </c>
      <c r="AC445" s="106"/>
      <c r="AD445" s="106"/>
      <c r="AE445" s="106"/>
      <c r="AF445" s="106"/>
      <c r="AG445" s="106"/>
      <c r="AH445" s="106"/>
      <c r="AI445" s="106">
        <v>-306500</v>
      </c>
      <c r="AJ445" s="106"/>
      <c r="AK445" s="126"/>
      <c r="AL445" s="107"/>
      <c r="AM445" s="102" t="str">
        <f t="shared" si="33"/>
        <v>00001030100000000000</v>
      </c>
      <c r="AN445" s="103"/>
    </row>
    <row r="446" spans="1:41" s="104" customFormat="1" ht="29.25" x14ac:dyDescent="0.2">
      <c r="A446" s="115" t="s">
        <v>106</v>
      </c>
      <c r="B446" s="105" t="s">
        <v>23</v>
      </c>
      <c r="C446" s="193" t="s">
        <v>105</v>
      </c>
      <c r="D446" s="202"/>
      <c r="E446" s="202"/>
      <c r="F446" s="203"/>
      <c r="G446" s="106">
        <v>2758900</v>
      </c>
      <c r="H446" s="106"/>
      <c r="I446" s="106">
        <v>2758900</v>
      </c>
      <c r="J446" s="106"/>
      <c r="K446" s="106"/>
      <c r="L446" s="106"/>
      <c r="M446" s="106"/>
      <c r="N446" s="106"/>
      <c r="O446" s="106"/>
      <c r="P446" s="106">
        <v>2758900</v>
      </c>
      <c r="Q446" s="106"/>
      <c r="R446" s="106"/>
      <c r="S446" s="106"/>
      <c r="T446" s="115" t="str">
        <f t="shared" si="30"/>
        <v>Привлечение бюджетных кредитов из других бюджетов бюджетной системы Российской Федерации в валюте Российской Федерации</v>
      </c>
      <c r="U446" s="105" t="str">
        <f t="shared" si="31"/>
        <v>520</v>
      </c>
      <c r="V446" s="193" t="str">
        <f t="shared" si="32"/>
        <v>00001030100000000700</v>
      </c>
      <c r="W446" s="202"/>
      <c r="X446" s="202"/>
      <c r="Y446" s="203"/>
      <c r="Z446" s="106">
        <v>2758900</v>
      </c>
      <c r="AA446" s="106"/>
      <c r="AB446" s="106">
        <v>2758900</v>
      </c>
      <c r="AC446" s="106"/>
      <c r="AD446" s="106"/>
      <c r="AE446" s="106"/>
      <c r="AF446" s="106"/>
      <c r="AG446" s="106"/>
      <c r="AH446" s="106"/>
      <c r="AI446" s="106">
        <v>2758900</v>
      </c>
      <c r="AJ446" s="106"/>
      <c r="AK446" s="126"/>
      <c r="AL446" s="107"/>
      <c r="AM446" s="102" t="str">
        <f t="shared" si="33"/>
        <v>00001030100000000700</v>
      </c>
      <c r="AN446" s="103"/>
    </row>
    <row r="447" spans="1:41" s="104" customFormat="1" ht="29.25" x14ac:dyDescent="0.2">
      <c r="A447" s="115" t="s">
        <v>108</v>
      </c>
      <c r="B447" s="105" t="s">
        <v>23</v>
      </c>
      <c r="C447" s="193" t="s">
        <v>107</v>
      </c>
      <c r="D447" s="202"/>
      <c r="E447" s="202"/>
      <c r="F447" s="203"/>
      <c r="G447" s="106">
        <v>-3065400</v>
      </c>
      <c r="H447" s="106"/>
      <c r="I447" s="106">
        <v>-3065400</v>
      </c>
      <c r="J447" s="106"/>
      <c r="K447" s="106"/>
      <c r="L447" s="106"/>
      <c r="M447" s="106"/>
      <c r="N447" s="106"/>
      <c r="O447" s="106"/>
      <c r="P447" s="106">
        <v>-3065400</v>
      </c>
      <c r="Q447" s="106"/>
      <c r="R447" s="106"/>
      <c r="S447" s="106"/>
      <c r="T447" s="115" t="str">
        <f t="shared" si="3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47" s="105" t="str">
        <f t="shared" si="31"/>
        <v>520</v>
      </c>
      <c r="V447" s="193" t="str">
        <f t="shared" si="32"/>
        <v>00001030100000000800</v>
      </c>
      <c r="W447" s="202"/>
      <c r="X447" s="202"/>
      <c r="Y447" s="203"/>
      <c r="Z447" s="106">
        <v>-3065400</v>
      </c>
      <c r="AA447" s="106"/>
      <c r="AB447" s="106">
        <v>-3065400</v>
      </c>
      <c r="AC447" s="106"/>
      <c r="AD447" s="106"/>
      <c r="AE447" s="106"/>
      <c r="AF447" s="106"/>
      <c r="AG447" s="106"/>
      <c r="AH447" s="106"/>
      <c r="AI447" s="106">
        <v>-3065400</v>
      </c>
      <c r="AJ447" s="106"/>
      <c r="AK447" s="126"/>
      <c r="AL447" s="107"/>
      <c r="AM447" s="102" t="str">
        <f t="shared" si="33"/>
        <v>00001030100000000800</v>
      </c>
      <c r="AN447" s="103"/>
    </row>
    <row r="448" spans="1:41" s="104" customFormat="1" ht="39" x14ac:dyDescent="0.2">
      <c r="A448" s="158" t="s">
        <v>110</v>
      </c>
      <c r="B448" s="116" t="s">
        <v>23</v>
      </c>
      <c r="C448" s="246" t="s">
        <v>109</v>
      </c>
      <c r="D448" s="247"/>
      <c r="E448" s="247"/>
      <c r="F448" s="248"/>
      <c r="G448" s="106">
        <v>2758900</v>
      </c>
      <c r="H448" s="111"/>
      <c r="I448" s="106">
        <v>2758900</v>
      </c>
      <c r="J448" s="111"/>
      <c r="K448" s="96"/>
      <c r="L448" s="96"/>
      <c r="M448" s="96"/>
      <c r="N448" s="96"/>
      <c r="O448" s="96"/>
      <c r="P448" s="96">
        <v>2758900</v>
      </c>
      <c r="Q448" s="96"/>
      <c r="R448" s="96"/>
      <c r="S448" s="96"/>
      <c r="T448" s="143" t="str">
        <f t="shared" si="30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U448" s="144" t="str">
        <f t="shared" si="31"/>
        <v>520</v>
      </c>
      <c r="V448" s="190" t="str">
        <f t="shared" si="32"/>
        <v>00001030100050000710</v>
      </c>
      <c r="W448" s="270"/>
      <c r="X448" s="270"/>
      <c r="Y448" s="271"/>
      <c r="Z448" s="106">
        <v>2758900</v>
      </c>
      <c r="AA448" s="111"/>
      <c r="AB448" s="106">
        <v>2758900</v>
      </c>
      <c r="AC448" s="111"/>
      <c r="AD448" s="96"/>
      <c r="AE448" s="96"/>
      <c r="AF448" s="96"/>
      <c r="AG448" s="96"/>
      <c r="AH448" s="96"/>
      <c r="AI448" s="96">
        <v>2758900</v>
      </c>
      <c r="AJ448" s="96"/>
      <c r="AK448" s="97"/>
      <c r="AL448" s="98"/>
      <c r="AM448" s="102" t="str">
        <f t="shared" si="33"/>
        <v>00001030100050000710</v>
      </c>
      <c r="AN448" s="103"/>
    </row>
    <row r="449" spans="1:40" s="104" customFormat="1" ht="39" x14ac:dyDescent="0.2">
      <c r="A449" s="158" t="s">
        <v>112</v>
      </c>
      <c r="B449" s="116" t="s">
        <v>23</v>
      </c>
      <c r="C449" s="246" t="s">
        <v>111</v>
      </c>
      <c r="D449" s="247"/>
      <c r="E449" s="247"/>
      <c r="F449" s="248"/>
      <c r="G449" s="106">
        <v>-3065400</v>
      </c>
      <c r="H449" s="111"/>
      <c r="I449" s="106">
        <v>-3065400</v>
      </c>
      <c r="J449" s="111"/>
      <c r="K449" s="96"/>
      <c r="L449" s="96"/>
      <c r="M449" s="96"/>
      <c r="N449" s="96"/>
      <c r="O449" s="96"/>
      <c r="P449" s="96">
        <v>-3065400</v>
      </c>
      <c r="Q449" s="96"/>
      <c r="R449" s="96"/>
      <c r="S449" s="96"/>
      <c r="T449" s="143" t="str">
        <f t="shared" si="3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U449" s="144" t="str">
        <f t="shared" si="31"/>
        <v>520</v>
      </c>
      <c r="V449" s="190" t="str">
        <f t="shared" si="32"/>
        <v>00001030100050000810</v>
      </c>
      <c r="W449" s="270"/>
      <c r="X449" s="270"/>
      <c r="Y449" s="271"/>
      <c r="Z449" s="106">
        <v>-3065400</v>
      </c>
      <c r="AA449" s="111"/>
      <c r="AB449" s="106">
        <v>-3065400</v>
      </c>
      <c r="AC449" s="111"/>
      <c r="AD449" s="96"/>
      <c r="AE449" s="96"/>
      <c r="AF449" s="96"/>
      <c r="AG449" s="96"/>
      <c r="AH449" s="96"/>
      <c r="AI449" s="96">
        <v>-3065400</v>
      </c>
      <c r="AJ449" s="96"/>
      <c r="AK449" s="97"/>
      <c r="AL449" s="98"/>
      <c r="AM449" s="102" t="str">
        <f t="shared" si="33"/>
        <v>00001030100050000810</v>
      </c>
      <c r="AN449" s="103"/>
    </row>
    <row r="450" spans="1:40" s="60" customFormat="1" ht="22.5" x14ac:dyDescent="0.2">
      <c r="A450" s="159" t="s">
        <v>53</v>
      </c>
      <c r="B450" s="76" t="s">
        <v>24</v>
      </c>
      <c r="C450" s="261" t="s">
        <v>68</v>
      </c>
      <c r="D450" s="262"/>
      <c r="E450" s="262"/>
      <c r="F450" s="263"/>
      <c r="G450" s="73">
        <v>0</v>
      </c>
      <c r="H450" s="73">
        <v>0</v>
      </c>
      <c r="I450" s="73">
        <v>0</v>
      </c>
      <c r="J450" s="73">
        <v>0</v>
      </c>
      <c r="K450" s="73">
        <v>0</v>
      </c>
      <c r="L450" s="73">
        <v>0</v>
      </c>
      <c r="M450" s="73">
        <v>0</v>
      </c>
      <c r="N450" s="73">
        <v>0</v>
      </c>
      <c r="O450" s="73">
        <v>0</v>
      </c>
      <c r="P450" s="73">
        <v>0</v>
      </c>
      <c r="Q450" s="73">
        <v>0</v>
      </c>
      <c r="R450" s="73">
        <v>0</v>
      </c>
      <c r="S450" s="73">
        <v>0</v>
      </c>
      <c r="T450" s="75" t="s">
        <v>54</v>
      </c>
      <c r="U450" s="76" t="s">
        <v>24</v>
      </c>
      <c r="V450" s="261" t="s">
        <v>14</v>
      </c>
      <c r="W450" s="262"/>
      <c r="X450" s="262"/>
      <c r="Y450" s="263"/>
      <c r="Z450" s="73">
        <v>0</v>
      </c>
      <c r="AA450" s="73">
        <v>0</v>
      </c>
      <c r="AB450" s="73">
        <v>0</v>
      </c>
      <c r="AC450" s="73">
        <v>0</v>
      </c>
      <c r="AD450" s="73">
        <v>0</v>
      </c>
      <c r="AE450" s="73">
        <v>0</v>
      </c>
      <c r="AF450" s="73">
        <v>0</v>
      </c>
      <c r="AG450" s="73">
        <v>0</v>
      </c>
      <c r="AH450" s="73">
        <v>0</v>
      </c>
      <c r="AI450" s="73">
        <v>0</v>
      </c>
      <c r="AJ450" s="73">
        <v>0</v>
      </c>
      <c r="AK450" s="130">
        <v>0</v>
      </c>
      <c r="AL450" s="74">
        <v>0</v>
      </c>
      <c r="AM450" s="120"/>
    </row>
    <row r="451" spans="1:40" s="104" customFormat="1" ht="11.25" x14ac:dyDescent="0.2">
      <c r="A451" s="165"/>
      <c r="B451" s="166"/>
      <c r="C451" s="264"/>
      <c r="D451" s="265"/>
      <c r="E451" s="265"/>
      <c r="F451" s="266"/>
      <c r="G451" s="167"/>
      <c r="H451" s="168"/>
      <c r="I451" s="167"/>
      <c r="J451" s="168"/>
      <c r="K451" s="169"/>
      <c r="L451" s="169"/>
      <c r="M451" s="169"/>
      <c r="N451" s="169"/>
      <c r="O451" s="169"/>
      <c r="P451" s="169"/>
      <c r="Q451" s="169"/>
      <c r="R451" s="169"/>
      <c r="S451" s="169"/>
      <c r="T451" s="170" t="str">
        <f t="shared" ref="T451:V452" si="34">""&amp;A451</f>
        <v/>
      </c>
      <c r="U451" s="171" t="str">
        <f t="shared" si="34"/>
        <v/>
      </c>
      <c r="V451" s="272" t="str">
        <f t="shared" si="34"/>
        <v/>
      </c>
      <c r="W451" s="273"/>
      <c r="X451" s="273"/>
      <c r="Y451" s="274"/>
      <c r="Z451" s="167"/>
      <c r="AA451" s="168"/>
      <c r="AB451" s="167"/>
      <c r="AC451" s="168"/>
      <c r="AD451" s="169"/>
      <c r="AE451" s="169"/>
      <c r="AF451" s="169"/>
      <c r="AG451" s="169"/>
      <c r="AH451" s="169"/>
      <c r="AI451" s="169"/>
      <c r="AJ451" s="169"/>
      <c r="AK451" s="172"/>
      <c r="AL451" s="173"/>
      <c r="AM451" s="174" t="str">
        <f>"" &amp; C451</f>
        <v/>
      </c>
      <c r="AN451" s="103"/>
    </row>
    <row r="452" spans="1:40" s="104" customFormat="1" ht="11.25" hidden="1" x14ac:dyDescent="0.2">
      <c r="A452" s="175"/>
      <c r="B452" s="176"/>
      <c r="C452" s="226"/>
      <c r="D452" s="227"/>
      <c r="E452" s="227"/>
      <c r="F452" s="228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77" t="str">
        <f t="shared" si="34"/>
        <v/>
      </c>
      <c r="U452" s="176" t="str">
        <f t="shared" si="34"/>
        <v/>
      </c>
      <c r="V452" s="226" t="str">
        <f t="shared" si="34"/>
        <v/>
      </c>
      <c r="W452" s="227"/>
      <c r="X452" s="227"/>
      <c r="Y452" s="228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78"/>
      <c r="AL452" s="179"/>
      <c r="AM452" s="174" t="str">
        <f>"" &amp; C452</f>
        <v/>
      </c>
      <c r="AN452" s="103"/>
    </row>
    <row r="453" spans="1:40" s="60" customFormat="1" ht="11.25" x14ac:dyDescent="0.2">
      <c r="A453" s="77" t="s">
        <v>25</v>
      </c>
      <c r="B453" s="78" t="s">
        <v>26</v>
      </c>
      <c r="C453" s="249" t="s">
        <v>62</v>
      </c>
      <c r="D453" s="250"/>
      <c r="E453" s="250"/>
      <c r="F453" s="251"/>
      <c r="G453" s="79">
        <v>3879600.75</v>
      </c>
      <c r="H453" s="79">
        <v>0</v>
      </c>
      <c r="I453" s="79">
        <v>3879600.75</v>
      </c>
      <c r="J453" s="79">
        <v>0</v>
      </c>
      <c r="K453" s="79">
        <v>0</v>
      </c>
      <c r="L453" s="79">
        <v>0</v>
      </c>
      <c r="M453" s="79">
        <v>0</v>
      </c>
      <c r="N453" s="79">
        <v>0</v>
      </c>
      <c r="O453" s="79">
        <v>0</v>
      </c>
      <c r="P453" s="79">
        <v>3629600.75</v>
      </c>
      <c r="Q453" s="79">
        <v>250000</v>
      </c>
      <c r="R453" s="79">
        <v>0</v>
      </c>
      <c r="S453" s="79">
        <v>0</v>
      </c>
      <c r="T453" s="77" t="s">
        <v>25</v>
      </c>
      <c r="U453" s="78" t="s">
        <v>26</v>
      </c>
      <c r="V453" s="249"/>
      <c r="W453" s="250"/>
      <c r="X453" s="250"/>
      <c r="Y453" s="251"/>
      <c r="Z453" s="135">
        <v>-5112811.37</v>
      </c>
      <c r="AA453" s="79">
        <v>0</v>
      </c>
      <c r="AB453" s="79">
        <v>-5112811.37</v>
      </c>
      <c r="AC453" s="79">
        <v>0</v>
      </c>
      <c r="AD453" s="79">
        <v>0</v>
      </c>
      <c r="AE453" s="79">
        <v>0</v>
      </c>
      <c r="AF453" s="79">
        <v>0</v>
      </c>
      <c r="AG453" s="79">
        <v>0</v>
      </c>
      <c r="AH453" s="79">
        <v>0</v>
      </c>
      <c r="AI453" s="79">
        <v>-5097707.37</v>
      </c>
      <c r="AJ453" s="79">
        <v>200507.48</v>
      </c>
      <c r="AK453" s="131">
        <v>-215611.48</v>
      </c>
      <c r="AL453" s="80">
        <v>0</v>
      </c>
      <c r="AM453" s="120"/>
    </row>
    <row r="454" spans="1:40" s="60" customFormat="1" ht="19.5" x14ac:dyDescent="0.2">
      <c r="A454" s="99" t="s">
        <v>38</v>
      </c>
      <c r="B454" s="78" t="s">
        <v>26</v>
      </c>
      <c r="C454" s="249" t="s">
        <v>36</v>
      </c>
      <c r="D454" s="250"/>
      <c r="E454" s="250"/>
      <c r="F454" s="251"/>
      <c r="G454" s="79">
        <v>3879600.75</v>
      </c>
      <c r="H454" s="79">
        <v>0</v>
      </c>
      <c r="I454" s="79">
        <v>3879600.75</v>
      </c>
      <c r="J454" s="79">
        <v>0</v>
      </c>
      <c r="K454" s="79">
        <v>0</v>
      </c>
      <c r="L454" s="79">
        <v>0</v>
      </c>
      <c r="M454" s="79">
        <v>0</v>
      </c>
      <c r="N454" s="79">
        <v>0</v>
      </c>
      <c r="O454" s="79">
        <v>0</v>
      </c>
      <c r="P454" s="79">
        <v>3629600.75</v>
      </c>
      <c r="Q454" s="79">
        <v>250000</v>
      </c>
      <c r="R454" s="79">
        <v>0</v>
      </c>
      <c r="S454" s="79">
        <v>0</v>
      </c>
      <c r="T454" s="99" t="s">
        <v>38</v>
      </c>
      <c r="U454" s="78" t="s">
        <v>26</v>
      </c>
      <c r="V454" s="249" t="s">
        <v>36</v>
      </c>
      <c r="W454" s="250"/>
      <c r="X454" s="250"/>
      <c r="Y454" s="251"/>
      <c r="Z454" s="135">
        <v>-5112811.37</v>
      </c>
      <c r="AA454" s="79">
        <v>0</v>
      </c>
      <c r="AB454" s="79">
        <v>-5112811.37</v>
      </c>
      <c r="AC454" s="79">
        <v>0</v>
      </c>
      <c r="AD454" s="79">
        <v>0</v>
      </c>
      <c r="AE454" s="79">
        <v>0</v>
      </c>
      <c r="AF454" s="79">
        <v>0</v>
      </c>
      <c r="AG454" s="79">
        <v>0</v>
      </c>
      <c r="AH454" s="79">
        <v>0</v>
      </c>
      <c r="AI454" s="79">
        <v>-5097707.37</v>
      </c>
      <c r="AJ454" s="79">
        <v>200507.48</v>
      </c>
      <c r="AK454" s="131">
        <v>-215611.48</v>
      </c>
      <c r="AL454" s="80">
        <v>0</v>
      </c>
      <c r="AM454" s="120"/>
    </row>
    <row r="455" spans="1:40" s="60" customFormat="1" ht="39" hidden="1" customHeight="1" x14ac:dyDescent="0.2">
      <c r="A455" s="155" t="s">
        <v>39</v>
      </c>
      <c r="B455" s="78" t="s">
        <v>26</v>
      </c>
      <c r="C455" s="249" t="s">
        <v>37</v>
      </c>
      <c r="D455" s="250"/>
      <c r="E455" s="250"/>
      <c r="F455" s="251"/>
      <c r="G455" s="79">
        <v>0</v>
      </c>
      <c r="H455" s="79">
        <v>0</v>
      </c>
      <c r="I455" s="79">
        <v>0</v>
      </c>
      <c r="J455" s="79">
        <v>0</v>
      </c>
      <c r="K455" s="79">
        <v>0</v>
      </c>
      <c r="L455" s="79">
        <v>0</v>
      </c>
      <c r="M455" s="79">
        <v>0</v>
      </c>
      <c r="N455" s="79">
        <v>0</v>
      </c>
      <c r="O455" s="79">
        <v>0</v>
      </c>
      <c r="P455" s="79">
        <v>0</v>
      </c>
      <c r="Q455" s="79">
        <v>0</v>
      </c>
      <c r="R455" s="79">
        <v>0</v>
      </c>
      <c r="S455" s="79">
        <v>0</v>
      </c>
      <c r="T455" s="99" t="s">
        <v>39</v>
      </c>
      <c r="U455" s="78" t="s">
        <v>26</v>
      </c>
      <c r="V455" s="249" t="s">
        <v>37</v>
      </c>
      <c r="W455" s="250"/>
      <c r="X455" s="250"/>
      <c r="Y455" s="251"/>
      <c r="Z455" s="135">
        <v>0</v>
      </c>
      <c r="AA455" s="79">
        <v>0</v>
      </c>
      <c r="AB455" s="79">
        <v>0</v>
      </c>
      <c r="AC455" s="79">
        <v>0</v>
      </c>
      <c r="AD455" s="79">
        <v>0</v>
      </c>
      <c r="AE455" s="79">
        <v>0</v>
      </c>
      <c r="AF455" s="79">
        <v>0</v>
      </c>
      <c r="AG455" s="79"/>
      <c r="AH455" s="79"/>
      <c r="AI455" s="79"/>
      <c r="AJ455" s="79"/>
      <c r="AK455" s="131"/>
      <c r="AL455" s="80"/>
      <c r="AM455" s="120"/>
    </row>
    <row r="456" spans="1:40" s="104" customFormat="1" ht="11.25" x14ac:dyDescent="0.2">
      <c r="A456" s="156" t="s">
        <v>88</v>
      </c>
      <c r="B456" s="105" t="s">
        <v>27</v>
      </c>
      <c r="C456" s="193" t="s">
        <v>89</v>
      </c>
      <c r="D456" s="202"/>
      <c r="E456" s="202"/>
      <c r="F456" s="203"/>
      <c r="G456" s="106">
        <v>-307531045</v>
      </c>
      <c r="H456" s="106"/>
      <c r="I456" s="106">
        <v>-307531045</v>
      </c>
      <c r="J456" s="106">
        <v>-12925082</v>
      </c>
      <c r="K456" s="106"/>
      <c r="L456" s="106"/>
      <c r="M456" s="106"/>
      <c r="N456" s="106"/>
      <c r="O456" s="106"/>
      <c r="P456" s="106">
        <v>-168447572</v>
      </c>
      <c r="Q456" s="106">
        <v>-137822675</v>
      </c>
      <c r="R456" s="106">
        <v>-14185880</v>
      </c>
      <c r="S456" s="106"/>
      <c r="T456" s="117" t="str">
        <f t="shared" ref="T456:T461" si="35">""&amp;A456</f>
        <v>Увеличение остатков средств бюджетов</v>
      </c>
      <c r="U456" s="105" t="str">
        <f t="shared" ref="U456:U461" si="36">""&amp;B456</f>
        <v>710</v>
      </c>
      <c r="V456" s="193" t="str">
        <f t="shared" ref="V456:V461" si="37">""&amp;C456</f>
        <v>00001050000000000500</v>
      </c>
      <c r="W456" s="202"/>
      <c r="X456" s="202"/>
      <c r="Y456" s="203"/>
      <c r="Z456" s="106">
        <v>-58890905.869999997</v>
      </c>
      <c r="AA456" s="106"/>
      <c r="AB456" s="106">
        <v>-58890905.869999997</v>
      </c>
      <c r="AC456" s="106">
        <v>-2424200</v>
      </c>
      <c r="AD456" s="106"/>
      <c r="AE456" s="106"/>
      <c r="AF456" s="106"/>
      <c r="AG456" s="106"/>
      <c r="AH456" s="106"/>
      <c r="AI456" s="106">
        <v>-52073380.170000002</v>
      </c>
      <c r="AJ456" s="106">
        <v>-4772995.18</v>
      </c>
      <c r="AK456" s="126">
        <v>-4468730.5199999996</v>
      </c>
      <c r="AL456" s="107"/>
      <c r="AM456" s="102" t="str">
        <f t="shared" ref="AM456:AM467" si="38">"" &amp; C456</f>
        <v>00001050000000000500</v>
      </c>
      <c r="AN456" s="103"/>
    </row>
    <row r="457" spans="1:40" s="104" customFormat="1" ht="11.25" x14ac:dyDescent="0.2">
      <c r="A457" s="156" t="s">
        <v>90</v>
      </c>
      <c r="B457" s="105" t="s">
        <v>27</v>
      </c>
      <c r="C457" s="193" t="s">
        <v>91</v>
      </c>
      <c r="D457" s="202"/>
      <c r="E457" s="202"/>
      <c r="F457" s="203"/>
      <c r="G457" s="106">
        <v>-307531045</v>
      </c>
      <c r="H457" s="106"/>
      <c r="I457" s="106">
        <v>-307531045</v>
      </c>
      <c r="J457" s="106">
        <v>-12925082</v>
      </c>
      <c r="K457" s="106"/>
      <c r="L457" s="106"/>
      <c r="M457" s="106"/>
      <c r="N457" s="106"/>
      <c r="O457" s="106"/>
      <c r="P457" s="106">
        <v>-168447572</v>
      </c>
      <c r="Q457" s="106">
        <v>-137822675</v>
      </c>
      <c r="R457" s="106">
        <v>-14185880</v>
      </c>
      <c r="S457" s="106"/>
      <c r="T457" s="117" t="str">
        <f t="shared" si="35"/>
        <v>Увеличение прочих остатков средств бюджетов</v>
      </c>
      <c r="U457" s="105" t="str">
        <f t="shared" si="36"/>
        <v>710</v>
      </c>
      <c r="V457" s="193" t="str">
        <f t="shared" si="37"/>
        <v>00001050200000000500</v>
      </c>
      <c r="W457" s="202"/>
      <c r="X457" s="202"/>
      <c r="Y457" s="203"/>
      <c r="Z457" s="106">
        <v>-58890905.869999997</v>
      </c>
      <c r="AA457" s="106"/>
      <c r="AB457" s="106">
        <v>-58890905.869999997</v>
      </c>
      <c r="AC457" s="106">
        <v>-2424200</v>
      </c>
      <c r="AD457" s="106"/>
      <c r="AE457" s="106"/>
      <c r="AF457" s="106"/>
      <c r="AG457" s="106"/>
      <c r="AH457" s="106"/>
      <c r="AI457" s="106">
        <v>-52073380.170000002</v>
      </c>
      <c r="AJ457" s="106">
        <v>-4772995.18</v>
      </c>
      <c r="AK457" s="126">
        <v>-4468730.5199999996</v>
      </c>
      <c r="AL457" s="107"/>
      <c r="AM457" s="102" t="str">
        <f t="shared" si="38"/>
        <v>00001050200000000500</v>
      </c>
      <c r="AN457" s="103"/>
    </row>
    <row r="458" spans="1:40" s="104" customFormat="1" ht="19.5" x14ac:dyDescent="0.2">
      <c r="A458" s="156" t="s">
        <v>92</v>
      </c>
      <c r="B458" s="105" t="s">
        <v>27</v>
      </c>
      <c r="C458" s="193" t="s">
        <v>93</v>
      </c>
      <c r="D458" s="202"/>
      <c r="E458" s="202"/>
      <c r="F458" s="203"/>
      <c r="G458" s="106">
        <v>-307531045</v>
      </c>
      <c r="H458" s="106"/>
      <c r="I458" s="106">
        <v>-307531045</v>
      </c>
      <c r="J458" s="106">
        <v>-12925082</v>
      </c>
      <c r="K458" s="106"/>
      <c r="L458" s="106"/>
      <c r="M458" s="106"/>
      <c r="N458" s="106"/>
      <c r="O458" s="106"/>
      <c r="P458" s="106">
        <v>-168447572</v>
      </c>
      <c r="Q458" s="106">
        <v>-137822675</v>
      </c>
      <c r="R458" s="106">
        <v>-14185880</v>
      </c>
      <c r="S458" s="106"/>
      <c r="T458" s="117" t="str">
        <f t="shared" si="35"/>
        <v>Увеличение прочих остатков денежных средств бюджетов</v>
      </c>
      <c r="U458" s="105" t="str">
        <f t="shared" si="36"/>
        <v>710</v>
      </c>
      <c r="V458" s="193" t="str">
        <f t="shared" si="37"/>
        <v>00001050201000000510</v>
      </c>
      <c r="W458" s="202"/>
      <c r="X458" s="202"/>
      <c r="Y458" s="203"/>
      <c r="Z458" s="106">
        <v>-58890905.869999997</v>
      </c>
      <c r="AA458" s="106"/>
      <c r="AB458" s="106">
        <v>-58890905.869999997</v>
      </c>
      <c r="AC458" s="106">
        <v>-2424200</v>
      </c>
      <c r="AD458" s="106"/>
      <c r="AE458" s="106"/>
      <c r="AF458" s="106"/>
      <c r="AG458" s="106"/>
      <c r="AH458" s="106"/>
      <c r="AI458" s="106">
        <v>-52073380.170000002</v>
      </c>
      <c r="AJ458" s="106">
        <v>-4772995.18</v>
      </c>
      <c r="AK458" s="126">
        <v>-4468730.5199999996</v>
      </c>
      <c r="AL458" s="107"/>
      <c r="AM458" s="102" t="str">
        <f t="shared" si="38"/>
        <v>00001050201000000510</v>
      </c>
      <c r="AN458" s="103"/>
    </row>
    <row r="459" spans="1:40" s="104" customFormat="1" ht="19.5" x14ac:dyDescent="0.2">
      <c r="A459" s="157" t="s">
        <v>94</v>
      </c>
      <c r="B459" s="81" t="s">
        <v>27</v>
      </c>
      <c r="C459" s="196" t="s">
        <v>95</v>
      </c>
      <c r="D459" s="197"/>
      <c r="E459" s="197"/>
      <c r="F459" s="198"/>
      <c r="G459" s="106">
        <v>-168279390</v>
      </c>
      <c r="H459" s="82"/>
      <c r="I459" s="106">
        <v>-168279390</v>
      </c>
      <c r="J459" s="82">
        <v>-168182</v>
      </c>
      <c r="K459" s="83"/>
      <c r="L459" s="83"/>
      <c r="M459" s="83"/>
      <c r="N459" s="83"/>
      <c r="O459" s="83"/>
      <c r="P459" s="83">
        <v>-168447572</v>
      </c>
      <c r="Q459" s="83"/>
      <c r="R459" s="83"/>
      <c r="S459" s="83"/>
      <c r="T459" s="145" t="str">
        <f t="shared" si="35"/>
        <v>Увеличение прочих остатков денежных средств бюджетов муниципальных районов</v>
      </c>
      <c r="U459" s="146" t="str">
        <f t="shared" si="36"/>
        <v>710</v>
      </c>
      <c r="V459" s="199" t="str">
        <f t="shared" si="37"/>
        <v>00001050201050000510</v>
      </c>
      <c r="W459" s="200"/>
      <c r="X459" s="200"/>
      <c r="Y459" s="201"/>
      <c r="Z459" s="106">
        <v>-52073380.170000002</v>
      </c>
      <c r="AA459" s="82"/>
      <c r="AB459" s="106">
        <v>-52073380.170000002</v>
      </c>
      <c r="AC459" s="82"/>
      <c r="AD459" s="83"/>
      <c r="AE459" s="84"/>
      <c r="AF459" s="85"/>
      <c r="AG459" s="85"/>
      <c r="AH459" s="85"/>
      <c r="AI459" s="85">
        <v>-52073380.170000002</v>
      </c>
      <c r="AJ459" s="85"/>
      <c r="AK459" s="85"/>
      <c r="AL459" s="86"/>
      <c r="AM459" s="102" t="str">
        <f t="shared" si="38"/>
        <v>00001050201050000510</v>
      </c>
    </row>
    <row r="460" spans="1:40" s="104" customFormat="1" ht="19.5" x14ac:dyDescent="0.2">
      <c r="A460" s="157" t="s">
        <v>96</v>
      </c>
      <c r="B460" s="81" t="s">
        <v>27</v>
      </c>
      <c r="C460" s="196" t="s">
        <v>97</v>
      </c>
      <c r="D460" s="197"/>
      <c r="E460" s="197"/>
      <c r="F460" s="198"/>
      <c r="G460" s="106">
        <v>-5085480</v>
      </c>
      <c r="H460" s="82"/>
      <c r="I460" s="106">
        <v>-5085480</v>
      </c>
      <c r="J460" s="82">
        <v>-9100400</v>
      </c>
      <c r="K460" s="83"/>
      <c r="L460" s="83"/>
      <c r="M460" s="83"/>
      <c r="N460" s="83"/>
      <c r="O460" s="83"/>
      <c r="P460" s="83"/>
      <c r="Q460" s="83"/>
      <c r="R460" s="83">
        <v>-14185880</v>
      </c>
      <c r="S460" s="83"/>
      <c r="T460" s="145" t="str">
        <f t="shared" si="35"/>
        <v>Увеличение прочих остатков денежных средств бюджетов сельских поселений</v>
      </c>
      <c r="U460" s="146" t="str">
        <f t="shared" si="36"/>
        <v>710</v>
      </c>
      <c r="V460" s="199" t="str">
        <f t="shared" si="37"/>
        <v>00001050201100000510</v>
      </c>
      <c r="W460" s="200"/>
      <c r="X460" s="200"/>
      <c r="Y460" s="201"/>
      <c r="Z460" s="106">
        <v>-2677501.42</v>
      </c>
      <c r="AA460" s="82"/>
      <c r="AB460" s="106">
        <v>-2677501.42</v>
      </c>
      <c r="AC460" s="82">
        <v>-1791229.1</v>
      </c>
      <c r="AD460" s="83"/>
      <c r="AE460" s="84"/>
      <c r="AF460" s="85"/>
      <c r="AG460" s="85"/>
      <c r="AH460" s="85"/>
      <c r="AI460" s="85"/>
      <c r="AJ460" s="85"/>
      <c r="AK460" s="85">
        <v>-4468730.5199999996</v>
      </c>
      <c r="AL460" s="86"/>
      <c r="AM460" s="102" t="str">
        <f t="shared" si="38"/>
        <v>00001050201100000510</v>
      </c>
    </row>
    <row r="461" spans="1:40" s="104" customFormat="1" ht="19.5" x14ac:dyDescent="0.2">
      <c r="A461" s="157" t="s">
        <v>98</v>
      </c>
      <c r="B461" s="81" t="s">
        <v>27</v>
      </c>
      <c r="C461" s="196" t="s">
        <v>99</v>
      </c>
      <c r="D461" s="197"/>
      <c r="E461" s="197"/>
      <c r="F461" s="198"/>
      <c r="G461" s="106">
        <v>-134166175</v>
      </c>
      <c r="H461" s="82"/>
      <c r="I461" s="106">
        <v>-134166175</v>
      </c>
      <c r="J461" s="82">
        <v>-3656500</v>
      </c>
      <c r="K461" s="83"/>
      <c r="L461" s="83"/>
      <c r="M461" s="83"/>
      <c r="N461" s="83"/>
      <c r="O461" s="83"/>
      <c r="P461" s="83"/>
      <c r="Q461" s="83">
        <v>-137822675</v>
      </c>
      <c r="R461" s="83"/>
      <c r="S461" s="83"/>
      <c r="T461" s="145" t="str">
        <f t="shared" si="35"/>
        <v>Увеличение прочих остатков денежных средств бюджетов городских поселений</v>
      </c>
      <c r="U461" s="146" t="str">
        <f t="shared" si="36"/>
        <v>710</v>
      </c>
      <c r="V461" s="199" t="str">
        <f t="shared" si="37"/>
        <v>00001050201130000510</v>
      </c>
      <c r="W461" s="200"/>
      <c r="X461" s="200"/>
      <c r="Y461" s="201"/>
      <c r="Z461" s="106">
        <v>-4140024.28</v>
      </c>
      <c r="AA461" s="82"/>
      <c r="AB461" s="106">
        <v>-4140024.28</v>
      </c>
      <c r="AC461" s="82">
        <v>-632970.9</v>
      </c>
      <c r="AD461" s="83"/>
      <c r="AE461" s="84"/>
      <c r="AF461" s="85"/>
      <c r="AG461" s="85"/>
      <c r="AH461" s="85"/>
      <c r="AI461" s="85"/>
      <c r="AJ461" s="85">
        <v>-4772995.18</v>
      </c>
      <c r="AK461" s="85"/>
      <c r="AL461" s="86"/>
      <c r="AM461" s="102" t="str">
        <f t="shared" si="38"/>
        <v>00001050201130000510</v>
      </c>
    </row>
    <row r="462" spans="1:40" s="104" customFormat="1" ht="11.25" x14ac:dyDescent="0.2">
      <c r="A462" s="156" t="s">
        <v>77</v>
      </c>
      <c r="B462" s="105" t="s">
        <v>28</v>
      </c>
      <c r="C462" s="193" t="s">
        <v>76</v>
      </c>
      <c r="D462" s="202"/>
      <c r="E462" s="202"/>
      <c r="F462" s="203"/>
      <c r="G462" s="106">
        <v>311410645.75</v>
      </c>
      <c r="H462" s="106"/>
      <c r="I462" s="106">
        <v>311410645.75</v>
      </c>
      <c r="J462" s="106">
        <v>12925082</v>
      </c>
      <c r="K462" s="106"/>
      <c r="L462" s="106"/>
      <c r="M462" s="106"/>
      <c r="N462" s="106"/>
      <c r="O462" s="106"/>
      <c r="P462" s="106">
        <v>172077172.75</v>
      </c>
      <c r="Q462" s="106">
        <v>138072675</v>
      </c>
      <c r="R462" s="106">
        <v>14185880</v>
      </c>
      <c r="S462" s="106"/>
      <c r="T462" s="117" t="str">
        <f t="shared" ref="T462:T467" si="39">""&amp;A462</f>
        <v>Уменьшение остатков средств бюджетов</v>
      </c>
      <c r="U462" s="105" t="str">
        <f t="shared" ref="U462:U467" si="40">""&amp;B462</f>
        <v>720</v>
      </c>
      <c r="V462" s="193" t="str">
        <f t="shared" ref="V462:V467" si="41">""&amp;C462</f>
        <v>00001050000000000600</v>
      </c>
      <c r="W462" s="202"/>
      <c r="X462" s="202"/>
      <c r="Y462" s="203"/>
      <c r="Z462" s="106">
        <v>53778094.5</v>
      </c>
      <c r="AA462" s="106"/>
      <c r="AB462" s="106">
        <v>53778094.5</v>
      </c>
      <c r="AC462" s="106">
        <v>2424200</v>
      </c>
      <c r="AD462" s="106"/>
      <c r="AE462" s="106"/>
      <c r="AF462" s="106"/>
      <c r="AG462" s="106"/>
      <c r="AH462" s="106"/>
      <c r="AI462" s="106">
        <v>46975672.799999997</v>
      </c>
      <c r="AJ462" s="106">
        <v>4973502.66</v>
      </c>
      <c r="AK462" s="126">
        <v>4253119.04</v>
      </c>
      <c r="AL462" s="107"/>
      <c r="AM462" s="102" t="str">
        <f t="shared" si="38"/>
        <v>00001050000000000600</v>
      </c>
      <c r="AN462" s="103"/>
    </row>
    <row r="463" spans="1:40" s="104" customFormat="1" ht="11.25" x14ac:dyDescent="0.2">
      <c r="A463" s="156" t="s">
        <v>79</v>
      </c>
      <c r="B463" s="105" t="s">
        <v>28</v>
      </c>
      <c r="C463" s="193" t="s">
        <v>78</v>
      </c>
      <c r="D463" s="202"/>
      <c r="E463" s="202"/>
      <c r="F463" s="203"/>
      <c r="G463" s="106">
        <v>311410645.75</v>
      </c>
      <c r="H463" s="106"/>
      <c r="I463" s="106">
        <v>311410645.75</v>
      </c>
      <c r="J463" s="106">
        <v>12925082</v>
      </c>
      <c r="K463" s="106"/>
      <c r="L463" s="106"/>
      <c r="M463" s="106"/>
      <c r="N463" s="106"/>
      <c r="O463" s="106"/>
      <c r="P463" s="106">
        <v>172077172.75</v>
      </c>
      <c r="Q463" s="106">
        <v>138072675</v>
      </c>
      <c r="R463" s="106">
        <v>14185880</v>
      </c>
      <c r="S463" s="106"/>
      <c r="T463" s="117" t="str">
        <f t="shared" si="39"/>
        <v>Уменьшение прочих остатков средств бюджетов</v>
      </c>
      <c r="U463" s="105" t="str">
        <f t="shared" si="40"/>
        <v>720</v>
      </c>
      <c r="V463" s="193" t="str">
        <f t="shared" si="41"/>
        <v>00001050200000000600</v>
      </c>
      <c r="W463" s="202"/>
      <c r="X463" s="202"/>
      <c r="Y463" s="203"/>
      <c r="Z463" s="106">
        <v>53778094.5</v>
      </c>
      <c r="AA463" s="106"/>
      <c r="AB463" s="106">
        <v>53778094.5</v>
      </c>
      <c r="AC463" s="106">
        <v>2424200</v>
      </c>
      <c r="AD463" s="106"/>
      <c r="AE463" s="106"/>
      <c r="AF463" s="106"/>
      <c r="AG463" s="106"/>
      <c r="AH463" s="106"/>
      <c r="AI463" s="106">
        <v>46975672.799999997</v>
      </c>
      <c r="AJ463" s="106">
        <v>4973502.66</v>
      </c>
      <c r="AK463" s="126">
        <v>4253119.04</v>
      </c>
      <c r="AL463" s="107"/>
      <c r="AM463" s="102" t="str">
        <f t="shared" si="38"/>
        <v>00001050200000000600</v>
      </c>
      <c r="AN463" s="103"/>
    </row>
    <row r="464" spans="1:40" s="104" customFormat="1" ht="19.5" x14ac:dyDescent="0.2">
      <c r="A464" s="156" t="s">
        <v>81</v>
      </c>
      <c r="B464" s="105" t="s">
        <v>28</v>
      </c>
      <c r="C464" s="193" t="s">
        <v>80</v>
      </c>
      <c r="D464" s="202"/>
      <c r="E464" s="202"/>
      <c r="F464" s="203"/>
      <c r="G464" s="106">
        <v>311410645.75</v>
      </c>
      <c r="H464" s="106"/>
      <c r="I464" s="106">
        <v>311410645.75</v>
      </c>
      <c r="J464" s="106">
        <v>12925082</v>
      </c>
      <c r="K464" s="106"/>
      <c r="L464" s="106"/>
      <c r="M464" s="106"/>
      <c r="N464" s="106"/>
      <c r="O464" s="106"/>
      <c r="P464" s="106">
        <v>172077172.75</v>
      </c>
      <c r="Q464" s="106">
        <v>138072675</v>
      </c>
      <c r="R464" s="106">
        <v>14185880</v>
      </c>
      <c r="S464" s="106"/>
      <c r="T464" s="117" t="str">
        <f t="shared" si="39"/>
        <v>Уменьшение прочих остатков денежных средств бюджетов</v>
      </c>
      <c r="U464" s="105" t="str">
        <f t="shared" si="40"/>
        <v>720</v>
      </c>
      <c r="V464" s="193" t="str">
        <f t="shared" si="41"/>
        <v>00001050201000000610</v>
      </c>
      <c r="W464" s="202"/>
      <c r="X464" s="202"/>
      <c r="Y464" s="203"/>
      <c r="Z464" s="106">
        <v>53778094.5</v>
      </c>
      <c r="AA464" s="106"/>
      <c r="AB464" s="106">
        <v>53778094.5</v>
      </c>
      <c r="AC464" s="106">
        <v>2424200</v>
      </c>
      <c r="AD464" s="106"/>
      <c r="AE464" s="106"/>
      <c r="AF464" s="106"/>
      <c r="AG464" s="106"/>
      <c r="AH464" s="106"/>
      <c r="AI464" s="106">
        <v>46975672.799999997</v>
      </c>
      <c r="AJ464" s="106">
        <v>4973502.66</v>
      </c>
      <c r="AK464" s="126">
        <v>4253119.04</v>
      </c>
      <c r="AL464" s="107"/>
      <c r="AM464" s="102" t="str">
        <f t="shared" si="38"/>
        <v>00001050201000000610</v>
      </c>
      <c r="AN464" s="103"/>
    </row>
    <row r="465" spans="1:39" s="104" customFormat="1" ht="19.5" x14ac:dyDescent="0.2">
      <c r="A465" s="118" t="s">
        <v>83</v>
      </c>
      <c r="B465" s="93" t="s">
        <v>28</v>
      </c>
      <c r="C465" s="196" t="s">
        <v>82</v>
      </c>
      <c r="D465" s="197"/>
      <c r="E465" s="197"/>
      <c r="F465" s="198"/>
      <c r="G465" s="106">
        <v>159320272.75</v>
      </c>
      <c r="H465" s="94"/>
      <c r="I465" s="106">
        <v>159320272.75</v>
      </c>
      <c r="J465" s="94">
        <v>12756900</v>
      </c>
      <c r="K465" s="95"/>
      <c r="L465" s="95"/>
      <c r="M465" s="95"/>
      <c r="N465" s="95"/>
      <c r="O465" s="95"/>
      <c r="P465" s="95">
        <v>172077172.75</v>
      </c>
      <c r="Q465" s="95"/>
      <c r="R465" s="95"/>
      <c r="S465" s="95"/>
      <c r="T465" s="147" t="str">
        <f t="shared" si="39"/>
        <v>Уменьшение прочих остатков денежных средств бюджетов муниципальных районов</v>
      </c>
      <c r="U465" s="148" t="str">
        <f t="shared" si="40"/>
        <v>720</v>
      </c>
      <c r="V465" s="199" t="str">
        <f t="shared" si="41"/>
        <v>00001050201050000610</v>
      </c>
      <c r="W465" s="200"/>
      <c r="X465" s="200"/>
      <c r="Y465" s="201"/>
      <c r="Z465" s="106">
        <v>44551472.799999997</v>
      </c>
      <c r="AA465" s="94"/>
      <c r="AB465" s="106">
        <v>44551472.799999997</v>
      </c>
      <c r="AC465" s="94">
        <v>2424200</v>
      </c>
      <c r="AD465" s="95"/>
      <c r="AE465" s="96"/>
      <c r="AF465" s="97"/>
      <c r="AG465" s="97"/>
      <c r="AH465" s="97"/>
      <c r="AI465" s="97">
        <v>46975672.799999997</v>
      </c>
      <c r="AJ465" s="97"/>
      <c r="AK465" s="97"/>
      <c r="AL465" s="98"/>
      <c r="AM465" s="102" t="str">
        <f t="shared" si="38"/>
        <v>00001050201050000610</v>
      </c>
    </row>
    <row r="466" spans="1:39" s="104" customFormat="1" ht="19.5" x14ac:dyDescent="0.2">
      <c r="A466" s="118" t="s">
        <v>85</v>
      </c>
      <c r="B466" s="93" t="s">
        <v>28</v>
      </c>
      <c r="C466" s="196" t="s">
        <v>84</v>
      </c>
      <c r="D466" s="197"/>
      <c r="E466" s="197"/>
      <c r="F466" s="198"/>
      <c r="G466" s="106">
        <v>14035880</v>
      </c>
      <c r="H466" s="94"/>
      <c r="I466" s="106">
        <v>14035880</v>
      </c>
      <c r="J466" s="94">
        <v>150000</v>
      </c>
      <c r="K466" s="95"/>
      <c r="L466" s="95"/>
      <c r="M466" s="95"/>
      <c r="N466" s="95"/>
      <c r="O466" s="95"/>
      <c r="P466" s="95"/>
      <c r="Q466" s="95"/>
      <c r="R466" s="95">
        <v>14185880</v>
      </c>
      <c r="S466" s="95"/>
      <c r="T466" s="147" t="str">
        <f t="shared" si="39"/>
        <v>Уменьшение прочих остатков денежных средств бюджетов сельских поселений</v>
      </c>
      <c r="U466" s="148" t="str">
        <f t="shared" si="40"/>
        <v>720</v>
      </c>
      <c r="V466" s="199" t="str">
        <f t="shared" si="41"/>
        <v>00001050201100000610</v>
      </c>
      <c r="W466" s="200"/>
      <c r="X466" s="200"/>
      <c r="Y466" s="201"/>
      <c r="Z466" s="106">
        <v>4253119.04</v>
      </c>
      <c r="AA466" s="94"/>
      <c r="AB466" s="106">
        <v>4253119.04</v>
      </c>
      <c r="AC466" s="94"/>
      <c r="AD466" s="95"/>
      <c r="AE466" s="96"/>
      <c r="AF466" s="97"/>
      <c r="AG466" s="97"/>
      <c r="AH466" s="97"/>
      <c r="AI466" s="97"/>
      <c r="AJ466" s="97"/>
      <c r="AK466" s="97">
        <v>4253119.04</v>
      </c>
      <c r="AL466" s="98"/>
      <c r="AM466" s="102" t="str">
        <f t="shared" si="38"/>
        <v>00001050201100000610</v>
      </c>
    </row>
    <row r="467" spans="1:39" s="104" customFormat="1" ht="19.5" x14ac:dyDescent="0.2">
      <c r="A467" s="118" t="s">
        <v>87</v>
      </c>
      <c r="B467" s="93" t="s">
        <v>28</v>
      </c>
      <c r="C467" s="196" t="s">
        <v>86</v>
      </c>
      <c r="D467" s="197"/>
      <c r="E467" s="197"/>
      <c r="F467" s="198"/>
      <c r="G467" s="106">
        <v>138054493</v>
      </c>
      <c r="H467" s="94"/>
      <c r="I467" s="106">
        <v>138054493</v>
      </c>
      <c r="J467" s="94">
        <v>18182</v>
      </c>
      <c r="K467" s="95"/>
      <c r="L467" s="95"/>
      <c r="M467" s="95"/>
      <c r="N467" s="95"/>
      <c r="O467" s="95"/>
      <c r="P467" s="95"/>
      <c r="Q467" s="95">
        <v>138072675</v>
      </c>
      <c r="R467" s="95"/>
      <c r="S467" s="95"/>
      <c r="T467" s="147" t="str">
        <f t="shared" si="39"/>
        <v>Уменьшение прочих остатков денежных средств бюджетов городских поселений</v>
      </c>
      <c r="U467" s="148" t="str">
        <f t="shared" si="40"/>
        <v>720</v>
      </c>
      <c r="V467" s="199" t="str">
        <f t="shared" si="41"/>
        <v>00001050201130000610</v>
      </c>
      <c r="W467" s="200"/>
      <c r="X467" s="200"/>
      <c r="Y467" s="201"/>
      <c r="Z467" s="106">
        <v>4973502.66</v>
      </c>
      <c r="AA467" s="94"/>
      <c r="AB467" s="106">
        <v>4973502.66</v>
      </c>
      <c r="AC467" s="94"/>
      <c r="AD467" s="95"/>
      <c r="AE467" s="96"/>
      <c r="AF467" s="97"/>
      <c r="AG467" s="97"/>
      <c r="AH467" s="97"/>
      <c r="AI467" s="97"/>
      <c r="AJ467" s="97">
        <v>4973502.66</v>
      </c>
      <c r="AK467" s="97"/>
      <c r="AL467" s="98"/>
      <c r="AM467" s="102" t="str">
        <f t="shared" si="38"/>
        <v>00001050201130000610</v>
      </c>
    </row>
    <row r="468" spans="1:39" x14ac:dyDescent="0.25">
      <c r="A468" s="12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12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</row>
  </sheetData>
  <mergeCells count="989">
    <mergeCell ref="V47:Y47"/>
    <mergeCell ref="V48:Y48"/>
    <mergeCell ref="V49:Y49"/>
    <mergeCell ref="V50:Y50"/>
    <mergeCell ref="V457:Y457"/>
    <mergeCell ref="V451:Y451"/>
    <mergeCell ref="V452:Y452"/>
    <mergeCell ref="V453:Y453"/>
    <mergeCell ref="V454:Y454"/>
    <mergeCell ref="V455:Y455"/>
    <mergeCell ref="V456:Y456"/>
    <mergeCell ref="P173:P174"/>
    <mergeCell ref="S173:S174"/>
    <mergeCell ref="Z173:Z174"/>
    <mergeCell ref="AJ173:AJ174"/>
    <mergeCell ref="AB437:AB438"/>
    <mergeCell ref="AD437:AD438"/>
    <mergeCell ref="V40:Y40"/>
    <mergeCell ref="V450:Y450"/>
    <mergeCell ref="U13:U15"/>
    <mergeCell ref="V439:Y439"/>
    <mergeCell ref="V440:Y440"/>
    <mergeCell ref="V441:Y442"/>
    <mergeCell ref="V39:Y39"/>
    <mergeCell ref="Q173:Q174"/>
    <mergeCell ref="T13:T15"/>
    <mergeCell ref="V13:Y15"/>
    <mergeCell ref="V16:Y16"/>
    <mergeCell ref="V17:Y17"/>
    <mergeCell ref="V172:Y174"/>
    <mergeCell ref="S14:S15"/>
    <mergeCell ref="V447:Y447"/>
    <mergeCell ref="V448:Y448"/>
    <mergeCell ref="V449:Y449"/>
    <mergeCell ref="V46:Y46"/>
    <mergeCell ref="AA437:AA438"/>
    <mergeCell ref="AL437:AL438"/>
    <mergeCell ref="AF437:AF438"/>
    <mergeCell ref="T172:T174"/>
    <mergeCell ref="U172:U174"/>
    <mergeCell ref="T436:T438"/>
    <mergeCell ref="U436:U438"/>
    <mergeCell ref="V175:Y175"/>
    <mergeCell ref="AC437:AC438"/>
    <mergeCell ref="V176:Y176"/>
    <mergeCell ref="V432:Y432"/>
    <mergeCell ref="V436:Y438"/>
    <mergeCell ref="AI173:AI174"/>
    <mergeCell ref="J14:J15"/>
    <mergeCell ref="J173:J174"/>
    <mergeCell ref="C175:F175"/>
    <mergeCell ref="C172:F174"/>
    <mergeCell ref="H14:H15"/>
    <mergeCell ref="H173:H174"/>
    <mergeCell ref="C45:F45"/>
    <mergeCell ref="C46:F46"/>
    <mergeCell ref="C47:F47"/>
    <mergeCell ref="C48:F48"/>
    <mergeCell ref="C49:F49"/>
    <mergeCell ref="C50:F50"/>
    <mergeCell ref="C51:F51"/>
    <mergeCell ref="C56:F56"/>
    <mergeCell ref="C61:F61"/>
    <mergeCell ref="C66:F66"/>
    <mergeCell ref="C71:F71"/>
    <mergeCell ref="C76:F76"/>
    <mergeCell ref="C81:F81"/>
    <mergeCell ref="C86:F86"/>
    <mergeCell ref="C449:F449"/>
    <mergeCell ref="C453:F453"/>
    <mergeCell ref="C455:F455"/>
    <mergeCell ref="C176:F176"/>
    <mergeCell ref="G436:S436"/>
    <mergeCell ref="C439:F439"/>
    <mergeCell ref="G437:G438"/>
    <mergeCell ref="C432:F432"/>
    <mergeCell ref="P437:P438"/>
    <mergeCell ref="C440:F440"/>
    <mergeCell ref="I437:I438"/>
    <mergeCell ref="H437:H438"/>
    <mergeCell ref="C450:F450"/>
    <mergeCell ref="C454:F454"/>
    <mergeCell ref="C451:F451"/>
    <mergeCell ref="C448:F448"/>
    <mergeCell ref="C187:E187"/>
    <mergeCell ref="C188:E188"/>
    <mergeCell ref="C189:E189"/>
    <mergeCell ref="C190:E190"/>
    <mergeCell ref="J437:J438"/>
    <mergeCell ref="M437:M438"/>
    <mergeCell ref="K437:K438"/>
    <mergeCell ref="Z13:AL13"/>
    <mergeCell ref="AA173:AA174"/>
    <mergeCell ref="A436:A438"/>
    <mergeCell ref="B436:B438"/>
    <mergeCell ref="C436:F438"/>
    <mergeCell ref="AL173:AL174"/>
    <mergeCell ref="A172:A174"/>
    <mergeCell ref="B172:B174"/>
    <mergeCell ref="Z172:AL172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37:AJ438"/>
    <mergeCell ref="AI437:AI438"/>
    <mergeCell ref="AE14:AE15"/>
    <mergeCell ref="AB170:AD170"/>
    <mergeCell ref="C17:F17"/>
    <mergeCell ref="AI14:AI15"/>
    <mergeCell ref="AF173:AF174"/>
    <mergeCell ref="AD173:AD174"/>
    <mergeCell ref="Z436:AL436"/>
    <mergeCell ref="Z14:Z15"/>
    <mergeCell ref="AE173:AE174"/>
    <mergeCell ref="B9:F9"/>
    <mergeCell ref="Q14:Q15"/>
    <mergeCell ref="B8:G8"/>
    <mergeCell ref="G173:G174"/>
    <mergeCell ref="M173:M174"/>
    <mergeCell ref="AF14:AF15"/>
    <mergeCell ref="K173:K174"/>
    <mergeCell ref="AD14:AD15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AE437:AE438"/>
    <mergeCell ref="G172:S172"/>
    <mergeCell ref="I173:I174"/>
    <mergeCell ref="Z437:Z438"/>
    <mergeCell ref="S437:S438"/>
    <mergeCell ref="C452:F452"/>
    <mergeCell ref="AC14:AC15"/>
    <mergeCell ref="AB14:AB15"/>
    <mergeCell ref="AB173:AB174"/>
    <mergeCell ref="AA14:AA15"/>
    <mergeCell ref="L437:L438"/>
    <mergeCell ref="L173:L174"/>
    <mergeCell ref="Q437:Q438"/>
    <mergeCell ref="C40:F40"/>
    <mergeCell ref="C441:F442"/>
    <mergeCell ref="C443:F443"/>
    <mergeCell ref="V443:Y443"/>
    <mergeCell ref="C444:F444"/>
    <mergeCell ref="V444:Y444"/>
    <mergeCell ref="C445:F445"/>
    <mergeCell ref="V445:Y445"/>
    <mergeCell ref="C446:F446"/>
    <mergeCell ref="V446:Y446"/>
    <mergeCell ref="C447:F447"/>
    <mergeCell ref="B1:Q2"/>
    <mergeCell ref="J4:K4"/>
    <mergeCell ref="G6:P6"/>
    <mergeCell ref="G7:P7"/>
    <mergeCell ref="C13:F15"/>
    <mergeCell ref="G13:S13"/>
    <mergeCell ref="B6:F6"/>
    <mergeCell ref="B7:F7"/>
    <mergeCell ref="AK173:AK174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1:F41"/>
    <mergeCell ref="C42:F42"/>
    <mergeCell ref="C43:F43"/>
    <mergeCell ref="C44:F44"/>
    <mergeCell ref="AG437:AG438"/>
    <mergeCell ref="N14:N15"/>
    <mergeCell ref="O14:O15"/>
    <mergeCell ref="R14:R15"/>
    <mergeCell ref="N173:N174"/>
    <mergeCell ref="O173:O174"/>
    <mergeCell ref="R173:R174"/>
    <mergeCell ref="AC173:AC174"/>
    <mergeCell ref="AJ14:AJ15"/>
    <mergeCell ref="AH437:AH438"/>
    <mergeCell ref="V30:Y30"/>
    <mergeCell ref="V31:Y31"/>
    <mergeCell ref="V32:Y32"/>
    <mergeCell ref="V33:Y33"/>
    <mergeCell ref="V34:Y34"/>
    <mergeCell ref="V35:Y35"/>
    <mergeCell ref="V36:Y36"/>
    <mergeCell ref="V37:Y37"/>
    <mergeCell ref="V38:Y38"/>
    <mergeCell ref="V41:Y41"/>
    <mergeCell ref="V42:Y42"/>
    <mergeCell ref="V43:Y43"/>
    <mergeCell ref="V44:Y44"/>
    <mergeCell ref="V45:Y45"/>
    <mergeCell ref="AK437:AK438"/>
    <mergeCell ref="N437:N438"/>
    <mergeCell ref="O437:O438"/>
    <mergeCell ref="R437:R438"/>
    <mergeCell ref="AG14:AG15"/>
    <mergeCell ref="AH14:AH15"/>
    <mergeCell ref="AK14:AK15"/>
    <mergeCell ref="AG173:AG174"/>
    <mergeCell ref="AH173:AH174"/>
    <mergeCell ref="V177:X177"/>
    <mergeCell ref="V178:X178"/>
    <mergeCell ref="V179:X179"/>
    <mergeCell ref="V180:X180"/>
    <mergeCell ref="V181:X181"/>
    <mergeCell ref="V182:X182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29:Y29"/>
    <mergeCell ref="C467:F467"/>
    <mergeCell ref="V467:Y467"/>
    <mergeCell ref="C456:F456"/>
    <mergeCell ref="C457:F457"/>
    <mergeCell ref="C458:F458"/>
    <mergeCell ref="V458:Y458"/>
    <mergeCell ref="C459:F459"/>
    <mergeCell ref="V459:Y459"/>
    <mergeCell ref="C460:F460"/>
    <mergeCell ref="V460:Y460"/>
    <mergeCell ref="C461:F461"/>
    <mergeCell ref="V461:Y461"/>
    <mergeCell ref="C462:F462"/>
    <mergeCell ref="V462:Y462"/>
    <mergeCell ref="C463:F463"/>
    <mergeCell ref="V463:Y463"/>
    <mergeCell ref="C464:F464"/>
    <mergeCell ref="V464:Y464"/>
    <mergeCell ref="C465:F465"/>
    <mergeCell ref="V465:Y465"/>
    <mergeCell ref="C466:F466"/>
    <mergeCell ref="V466:Y466"/>
    <mergeCell ref="C191:E191"/>
    <mergeCell ref="V191:X191"/>
    <mergeCell ref="C192:E192"/>
    <mergeCell ref="V192:X192"/>
    <mergeCell ref="C193:E193"/>
    <mergeCell ref="V193:X193"/>
    <mergeCell ref="C194:E194"/>
    <mergeCell ref="V194:X194"/>
    <mergeCell ref="C195:E195"/>
    <mergeCell ref="V195:X195"/>
    <mergeCell ref="C196:E196"/>
    <mergeCell ref="V196:X196"/>
    <mergeCell ref="C197:E197"/>
    <mergeCell ref="V197:X197"/>
    <mergeCell ref="C198:E198"/>
    <mergeCell ref="V198:X198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28:F28"/>
    <mergeCell ref="V28:Y28"/>
    <mergeCell ref="V51:Y51"/>
    <mergeCell ref="C52:F52"/>
    <mergeCell ref="V52:Y52"/>
    <mergeCell ref="C53:F53"/>
    <mergeCell ref="V53:Y53"/>
    <mergeCell ref="C54:F54"/>
    <mergeCell ref="V54:Y54"/>
    <mergeCell ref="C55:F55"/>
    <mergeCell ref="V55:Y55"/>
    <mergeCell ref="V56:Y56"/>
    <mergeCell ref="C57:F57"/>
    <mergeCell ref="V57:Y57"/>
    <mergeCell ref="C58:F58"/>
    <mergeCell ref="V58:Y58"/>
    <mergeCell ref="C59:F59"/>
    <mergeCell ref="V59:Y59"/>
    <mergeCell ref="C60:F60"/>
    <mergeCell ref="V60:Y60"/>
    <mergeCell ref="V61:Y61"/>
    <mergeCell ref="C62:F62"/>
    <mergeCell ref="V62:Y62"/>
    <mergeCell ref="C63:F63"/>
    <mergeCell ref="V63:Y63"/>
    <mergeCell ref="C64:F64"/>
    <mergeCell ref="V64:Y64"/>
    <mergeCell ref="C65:F65"/>
    <mergeCell ref="V65:Y65"/>
    <mergeCell ref="V66:Y66"/>
    <mergeCell ref="C67:F67"/>
    <mergeCell ref="V67:Y67"/>
    <mergeCell ref="C68:F68"/>
    <mergeCell ref="V68:Y68"/>
    <mergeCell ref="C69:F69"/>
    <mergeCell ref="V69:Y69"/>
    <mergeCell ref="C70:F70"/>
    <mergeCell ref="V70:Y70"/>
    <mergeCell ref="V71:Y71"/>
    <mergeCell ref="C72:F72"/>
    <mergeCell ref="V72:Y72"/>
    <mergeCell ref="C73:F73"/>
    <mergeCell ref="V73:Y73"/>
    <mergeCell ref="C74:F74"/>
    <mergeCell ref="V74:Y74"/>
    <mergeCell ref="C75:F75"/>
    <mergeCell ref="V75:Y75"/>
    <mergeCell ref="V76:Y76"/>
    <mergeCell ref="C77:F77"/>
    <mergeCell ref="V77:Y77"/>
    <mergeCell ref="C78:F78"/>
    <mergeCell ref="V78:Y78"/>
    <mergeCell ref="C79:F79"/>
    <mergeCell ref="V79:Y79"/>
    <mergeCell ref="C80:F80"/>
    <mergeCell ref="V80:Y80"/>
    <mergeCell ref="V81:Y81"/>
    <mergeCell ref="C82:F82"/>
    <mergeCell ref="V82:Y82"/>
    <mergeCell ref="C83:F83"/>
    <mergeCell ref="V83:Y83"/>
    <mergeCell ref="C84:F84"/>
    <mergeCell ref="V84:Y84"/>
    <mergeCell ref="C85:F85"/>
    <mergeCell ref="V85:Y85"/>
    <mergeCell ref="V86:Y8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66:F166"/>
    <mergeCell ref="V166:Y166"/>
    <mergeCell ref="C167:F167"/>
    <mergeCell ref="V167:Y167"/>
    <mergeCell ref="C168:F168"/>
    <mergeCell ref="V168:Y168"/>
    <mergeCell ref="C161:F161"/>
    <mergeCell ref="V161:Y161"/>
    <mergeCell ref="C162:F162"/>
    <mergeCell ref="V162:Y162"/>
    <mergeCell ref="C163:F163"/>
    <mergeCell ref="V163:Y163"/>
    <mergeCell ref="C164:F164"/>
    <mergeCell ref="V164:Y164"/>
    <mergeCell ref="C165:F165"/>
    <mergeCell ref="V165:Y16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69" max="16383" man="1"/>
    <brk id="433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2021-04-19T08:27:53Z</dcterms:modified>
</cp:coreProperties>
</file>